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отдел общего образования\Арбузова\письма в МУУО о разном\2019\3 квартал\Проектория аналитика участн. Минпросвещения\"/>
    </mc:Choice>
  </mc:AlternateContent>
  <bookViews>
    <workbookView minimized="1" xWindow="0" yWindow="0" windowWidth="25200" windowHeight="12480"/>
  </bookViews>
  <sheets>
    <sheet name="Regional Statisctics" sheetId="1" r:id="rId1"/>
    <sheet name="Data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201" i="1" l="1"/>
  <c r="AE713" i="2" l="1"/>
  <c r="AD713" i="2"/>
  <c r="AC713" i="2"/>
  <c r="AB713" i="2"/>
  <c r="AA713" i="2"/>
  <c r="Z713" i="2"/>
  <c r="Y713" i="2"/>
  <c r="X713" i="2"/>
  <c r="W713" i="2"/>
  <c r="V713" i="2"/>
  <c r="U713" i="2"/>
  <c r="T713" i="2"/>
  <c r="S713" i="2"/>
  <c r="R713" i="2"/>
  <c r="AE712" i="2"/>
  <c r="AD712" i="2"/>
  <c r="AC712" i="2"/>
  <c r="AB712" i="2"/>
  <c r="AA712" i="2"/>
  <c r="Z712" i="2"/>
  <c r="Y712" i="2"/>
  <c r="X712" i="2"/>
  <c r="W712" i="2"/>
  <c r="V712" i="2"/>
  <c r="U712" i="2"/>
  <c r="T712" i="2"/>
  <c r="S712" i="2"/>
  <c r="R712" i="2"/>
  <c r="AE711" i="2"/>
  <c r="AD711" i="2"/>
  <c r="AC711" i="2"/>
  <c r="AB711" i="2"/>
  <c r="AA711" i="2"/>
  <c r="Z711" i="2"/>
  <c r="Y711" i="2"/>
  <c r="X711" i="2"/>
  <c r="W711" i="2"/>
  <c r="V711" i="2"/>
  <c r="U711" i="2"/>
  <c r="T711" i="2"/>
  <c r="S711" i="2"/>
  <c r="R711" i="2"/>
  <c r="AE710" i="2"/>
  <c r="AD710" i="2"/>
  <c r="AC710" i="2"/>
  <c r="AB710" i="2"/>
  <c r="AA710" i="2"/>
  <c r="Z710" i="2"/>
  <c r="Y710" i="2"/>
  <c r="X710" i="2"/>
  <c r="W710" i="2"/>
  <c r="V710" i="2"/>
  <c r="U710" i="2"/>
  <c r="T710" i="2"/>
  <c r="S710" i="2"/>
  <c r="R710" i="2"/>
  <c r="AE709" i="2"/>
  <c r="AD709" i="2"/>
  <c r="AC709" i="2"/>
  <c r="AB709" i="2"/>
  <c r="AA709" i="2"/>
  <c r="Z709" i="2"/>
  <c r="Y709" i="2"/>
  <c r="X709" i="2"/>
  <c r="W709" i="2"/>
  <c r="V709" i="2"/>
  <c r="U709" i="2"/>
  <c r="T709" i="2"/>
  <c r="S709" i="2"/>
  <c r="R709" i="2"/>
  <c r="AE708" i="2"/>
  <c r="AD708" i="2"/>
  <c r="AC708" i="2"/>
  <c r="AB708" i="2"/>
  <c r="AA708" i="2"/>
  <c r="Z708" i="2"/>
  <c r="Y708" i="2"/>
  <c r="X708" i="2"/>
  <c r="W708" i="2"/>
  <c r="V708" i="2"/>
  <c r="U708" i="2"/>
  <c r="T708" i="2"/>
  <c r="S708" i="2"/>
  <c r="R708" i="2"/>
  <c r="AE707" i="2"/>
  <c r="AD707" i="2"/>
  <c r="AC707" i="2"/>
  <c r="AB707" i="2"/>
  <c r="AA707" i="2"/>
  <c r="Z707" i="2"/>
  <c r="Y707" i="2"/>
  <c r="X707" i="2"/>
  <c r="W707" i="2"/>
  <c r="V707" i="2"/>
  <c r="U707" i="2"/>
  <c r="T707" i="2"/>
  <c r="S707" i="2"/>
  <c r="R707" i="2"/>
  <c r="AE706" i="2"/>
  <c r="AD706" i="2"/>
  <c r="AC706" i="2"/>
  <c r="AB706" i="2"/>
  <c r="AA706" i="2"/>
  <c r="Z706" i="2"/>
  <c r="Y706" i="2"/>
  <c r="X706" i="2"/>
  <c r="W706" i="2"/>
  <c r="V706" i="2"/>
  <c r="U706" i="2"/>
  <c r="T706" i="2"/>
  <c r="S706" i="2"/>
  <c r="R706" i="2"/>
  <c r="AE705" i="2"/>
  <c r="AD705" i="2"/>
  <c r="AC705" i="2"/>
  <c r="AB705" i="2"/>
  <c r="AA705" i="2"/>
  <c r="Z705" i="2"/>
  <c r="Y705" i="2"/>
  <c r="X705" i="2"/>
  <c r="W705" i="2"/>
  <c r="V705" i="2"/>
  <c r="U705" i="2"/>
  <c r="T705" i="2"/>
  <c r="S705" i="2"/>
  <c r="R705" i="2"/>
  <c r="AE704" i="2"/>
  <c r="AD704" i="2"/>
  <c r="AC704" i="2"/>
  <c r="AB704" i="2"/>
  <c r="AA704" i="2"/>
  <c r="Z704" i="2"/>
  <c r="Y704" i="2"/>
  <c r="X704" i="2"/>
  <c r="W704" i="2"/>
  <c r="V704" i="2"/>
  <c r="U704" i="2"/>
  <c r="T704" i="2"/>
  <c r="S704" i="2"/>
  <c r="R704" i="2"/>
  <c r="AE703" i="2"/>
  <c r="AD703" i="2"/>
  <c r="AC703" i="2"/>
  <c r="AB703" i="2"/>
  <c r="AA703" i="2"/>
  <c r="Z703" i="2"/>
  <c r="Y703" i="2"/>
  <c r="X703" i="2"/>
  <c r="W703" i="2"/>
  <c r="V703" i="2"/>
  <c r="U703" i="2"/>
  <c r="T703" i="2"/>
  <c r="S703" i="2"/>
  <c r="R703" i="2"/>
  <c r="AE702" i="2"/>
  <c r="AD702" i="2"/>
  <c r="AC702" i="2"/>
  <c r="AB702" i="2"/>
  <c r="AA702" i="2"/>
  <c r="Z702" i="2"/>
  <c r="Y702" i="2"/>
  <c r="X702" i="2"/>
  <c r="W702" i="2"/>
  <c r="V702" i="2"/>
  <c r="U702" i="2"/>
  <c r="T702" i="2"/>
  <c r="S702" i="2"/>
  <c r="R702" i="2"/>
  <c r="AE701" i="2"/>
  <c r="AD701" i="2"/>
  <c r="AC701" i="2"/>
  <c r="AB701" i="2"/>
  <c r="AA701" i="2"/>
  <c r="Z701" i="2"/>
  <c r="Y701" i="2"/>
  <c r="X701" i="2"/>
  <c r="W701" i="2"/>
  <c r="V701" i="2"/>
  <c r="U701" i="2"/>
  <c r="T701" i="2"/>
  <c r="S701" i="2"/>
  <c r="R701" i="2"/>
  <c r="AE700" i="2"/>
  <c r="AD700" i="2"/>
  <c r="AC700" i="2"/>
  <c r="AB700" i="2"/>
  <c r="AA700" i="2"/>
  <c r="Z700" i="2"/>
  <c r="Y700" i="2"/>
  <c r="X700" i="2"/>
  <c r="W700" i="2"/>
  <c r="V700" i="2"/>
  <c r="U700" i="2"/>
  <c r="T700" i="2"/>
  <c r="S700" i="2"/>
  <c r="R700" i="2"/>
  <c r="AE699" i="2"/>
  <c r="AD699" i="2"/>
  <c r="AC699" i="2"/>
  <c r="AB699" i="2"/>
  <c r="AA699" i="2"/>
  <c r="Z699" i="2"/>
  <c r="Y699" i="2"/>
  <c r="X699" i="2"/>
  <c r="W699" i="2"/>
  <c r="V699" i="2"/>
  <c r="U699" i="2"/>
  <c r="T699" i="2"/>
  <c r="S699" i="2"/>
  <c r="R699" i="2"/>
  <c r="AE698" i="2"/>
  <c r="AD698" i="2"/>
  <c r="AC698" i="2"/>
  <c r="AB698" i="2"/>
  <c r="AA698" i="2"/>
  <c r="Z698" i="2"/>
  <c r="Y698" i="2"/>
  <c r="X698" i="2"/>
  <c r="W698" i="2"/>
  <c r="V698" i="2"/>
  <c r="U698" i="2"/>
  <c r="T698" i="2"/>
  <c r="S698" i="2"/>
  <c r="R698" i="2"/>
  <c r="AE697" i="2"/>
  <c r="AD697" i="2"/>
  <c r="AC697" i="2"/>
  <c r="AB697" i="2"/>
  <c r="AA697" i="2"/>
  <c r="Z697" i="2"/>
  <c r="Y697" i="2"/>
  <c r="X697" i="2"/>
  <c r="W697" i="2"/>
  <c r="V697" i="2"/>
  <c r="U697" i="2"/>
  <c r="T697" i="2"/>
  <c r="S697" i="2"/>
  <c r="R697" i="2"/>
  <c r="AE696" i="2"/>
  <c r="AD696" i="2"/>
  <c r="AC696" i="2"/>
  <c r="AB696" i="2"/>
  <c r="AA696" i="2"/>
  <c r="Z696" i="2"/>
  <c r="Y696" i="2"/>
  <c r="X696" i="2"/>
  <c r="W696" i="2"/>
  <c r="V696" i="2"/>
  <c r="U696" i="2"/>
  <c r="T696" i="2"/>
  <c r="S696" i="2"/>
  <c r="R696" i="2"/>
  <c r="AE695" i="2"/>
  <c r="AD695" i="2"/>
  <c r="AC695" i="2"/>
  <c r="AB695" i="2"/>
  <c r="AA695" i="2"/>
  <c r="Z695" i="2"/>
  <c r="Y695" i="2"/>
  <c r="X695" i="2"/>
  <c r="W695" i="2"/>
  <c r="V695" i="2"/>
  <c r="U695" i="2"/>
  <c r="T695" i="2"/>
  <c r="S695" i="2"/>
  <c r="R695" i="2"/>
  <c r="AE694" i="2"/>
  <c r="AD694" i="2"/>
  <c r="AC694" i="2"/>
  <c r="AB694" i="2"/>
  <c r="AA694" i="2"/>
  <c r="Z694" i="2"/>
  <c r="Y694" i="2"/>
  <c r="X694" i="2"/>
  <c r="W694" i="2"/>
  <c r="V694" i="2"/>
  <c r="U694" i="2"/>
  <c r="T694" i="2"/>
  <c r="S694" i="2"/>
  <c r="R694" i="2"/>
  <c r="AE693" i="2"/>
  <c r="AD693" i="2"/>
  <c r="AC693" i="2"/>
  <c r="AB693" i="2"/>
  <c r="AA693" i="2"/>
  <c r="Z693" i="2"/>
  <c r="Y693" i="2"/>
  <c r="X693" i="2"/>
  <c r="W693" i="2"/>
  <c r="V693" i="2"/>
  <c r="U693" i="2"/>
  <c r="T693" i="2"/>
  <c r="S693" i="2"/>
  <c r="R693" i="2"/>
  <c r="AE692" i="2"/>
  <c r="AD692" i="2"/>
  <c r="AC692" i="2"/>
  <c r="AB692" i="2"/>
  <c r="AA692" i="2"/>
  <c r="Z692" i="2"/>
  <c r="Y692" i="2"/>
  <c r="X692" i="2"/>
  <c r="W692" i="2"/>
  <c r="V692" i="2"/>
  <c r="U692" i="2"/>
  <c r="T692" i="2"/>
  <c r="S692" i="2"/>
  <c r="R692" i="2"/>
  <c r="AE691" i="2"/>
  <c r="AD691" i="2"/>
  <c r="AC691" i="2"/>
  <c r="AB691" i="2"/>
  <c r="AA691" i="2"/>
  <c r="Z691" i="2"/>
  <c r="Y691" i="2"/>
  <c r="X691" i="2"/>
  <c r="W691" i="2"/>
  <c r="V691" i="2"/>
  <c r="U691" i="2"/>
  <c r="T691" i="2"/>
  <c r="S691" i="2"/>
  <c r="R691" i="2"/>
  <c r="AE690" i="2"/>
  <c r="AD690" i="2"/>
  <c r="AC690" i="2"/>
  <c r="AB690" i="2"/>
  <c r="AA690" i="2"/>
  <c r="Z690" i="2"/>
  <c r="Y690" i="2"/>
  <c r="X690" i="2"/>
  <c r="W690" i="2"/>
  <c r="V690" i="2"/>
  <c r="U690" i="2"/>
  <c r="T690" i="2"/>
  <c r="S690" i="2"/>
  <c r="R690" i="2"/>
  <c r="AE689" i="2"/>
  <c r="AD689" i="2"/>
  <c r="AC689" i="2"/>
  <c r="AB689" i="2"/>
  <c r="AA689" i="2"/>
  <c r="Z689" i="2"/>
  <c r="Y689" i="2"/>
  <c r="X689" i="2"/>
  <c r="W689" i="2"/>
  <c r="V689" i="2"/>
  <c r="U689" i="2"/>
  <c r="T689" i="2"/>
  <c r="S689" i="2"/>
  <c r="R689" i="2"/>
  <c r="AE688" i="2"/>
  <c r="AD688" i="2"/>
  <c r="AC688" i="2"/>
  <c r="AB688" i="2"/>
  <c r="AA688" i="2"/>
  <c r="Z688" i="2"/>
  <c r="Y688" i="2"/>
  <c r="X688" i="2"/>
  <c r="W688" i="2"/>
  <c r="V688" i="2"/>
  <c r="U688" i="2"/>
  <c r="T688" i="2"/>
  <c r="S688" i="2"/>
  <c r="R688" i="2"/>
  <c r="AE687" i="2"/>
  <c r="AD687" i="2"/>
  <c r="AC687" i="2"/>
  <c r="AB687" i="2"/>
  <c r="AA687" i="2"/>
  <c r="Z687" i="2"/>
  <c r="Y687" i="2"/>
  <c r="X687" i="2"/>
  <c r="W687" i="2"/>
  <c r="V687" i="2"/>
  <c r="U687" i="2"/>
  <c r="T687" i="2"/>
  <c r="S687" i="2"/>
  <c r="R687" i="2"/>
  <c r="AE686" i="2"/>
  <c r="AD686" i="2"/>
  <c r="AC686" i="2"/>
  <c r="AB686" i="2"/>
  <c r="AA686" i="2"/>
  <c r="Z686" i="2"/>
  <c r="Y686" i="2"/>
  <c r="X686" i="2"/>
  <c r="W686" i="2"/>
  <c r="V686" i="2"/>
  <c r="U686" i="2"/>
  <c r="T686" i="2"/>
  <c r="S686" i="2"/>
  <c r="R686" i="2"/>
  <c r="AE685" i="2"/>
  <c r="AD685" i="2"/>
  <c r="AC685" i="2"/>
  <c r="AB685" i="2"/>
  <c r="AA685" i="2"/>
  <c r="Z685" i="2"/>
  <c r="Y685" i="2"/>
  <c r="X685" i="2"/>
  <c r="W685" i="2"/>
  <c r="V685" i="2"/>
  <c r="U685" i="2"/>
  <c r="T685" i="2"/>
  <c r="S685" i="2"/>
  <c r="R685" i="2"/>
  <c r="AE684" i="2"/>
  <c r="AD684" i="2"/>
  <c r="AC684" i="2"/>
  <c r="AB684" i="2"/>
  <c r="AA684" i="2"/>
  <c r="Z684" i="2"/>
  <c r="Y684" i="2"/>
  <c r="X684" i="2"/>
  <c r="W684" i="2"/>
  <c r="V684" i="2"/>
  <c r="U684" i="2"/>
  <c r="T684" i="2"/>
  <c r="S684" i="2"/>
  <c r="R684" i="2"/>
  <c r="AE683" i="2"/>
  <c r="AD683" i="2"/>
  <c r="AC683" i="2"/>
  <c r="AB683" i="2"/>
  <c r="AA683" i="2"/>
  <c r="Z683" i="2"/>
  <c r="Y683" i="2"/>
  <c r="X683" i="2"/>
  <c r="W683" i="2"/>
  <c r="V683" i="2"/>
  <c r="U683" i="2"/>
  <c r="T683" i="2"/>
  <c r="S683" i="2"/>
  <c r="R683" i="2"/>
  <c r="AE682" i="2"/>
  <c r="AD682" i="2"/>
  <c r="AC682" i="2"/>
  <c r="AB682" i="2"/>
  <c r="AA682" i="2"/>
  <c r="Z682" i="2"/>
  <c r="Y682" i="2"/>
  <c r="X682" i="2"/>
  <c r="W682" i="2"/>
  <c r="V682" i="2"/>
  <c r="U682" i="2"/>
  <c r="T682" i="2"/>
  <c r="S682" i="2"/>
  <c r="R682" i="2"/>
  <c r="AE681" i="2"/>
  <c r="AD681" i="2"/>
  <c r="AC681" i="2"/>
  <c r="AB681" i="2"/>
  <c r="AA681" i="2"/>
  <c r="Z681" i="2"/>
  <c r="Y681" i="2"/>
  <c r="X681" i="2"/>
  <c r="W681" i="2"/>
  <c r="V681" i="2"/>
  <c r="U681" i="2"/>
  <c r="T681" i="2"/>
  <c r="S681" i="2"/>
  <c r="R681" i="2"/>
  <c r="AE680" i="2"/>
  <c r="AD680" i="2"/>
  <c r="AC680" i="2"/>
  <c r="AB680" i="2"/>
  <c r="AA680" i="2"/>
  <c r="Z680" i="2"/>
  <c r="Y680" i="2"/>
  <c r="X680" i="2"/>
  <c r="W680" i="2"/>
  <c r="V680" i="2"/>
  <c r="U680" i="2"/>
  <c r="T680" i="2"/>
  <c r="S680" i="2"/>
  <c r="R680" i="2"/>
  <c r="AE679" i="2"/>
  <c r="AD679" i="2"/>
  <c r="AC679" i="2"/>
  <c r="AB679" i="2"/>
  <c r="AA679" i="2"/>
  <c r="Z679" i="2"/>
  <c r="Y679" i="2"/>
  <c r="X679" i="2"/>
  <c r="W679" i="2"/>
  <c r="V679" i="2"/>
  <c r="U679" i="2"/>
  <c r="T679" i="2"/>
  <c r="S679" i="2"/>
  <c r="R679" i="2"/>
  <c r="AE678" i="2"/>
  <c r="AD678" i="2"/>
  <c r="AC678" i="2"/>
  <c r="AB678" i="2"/>
  <c r="AA678" i="2"/>
  <c r="Z678" i="2"/>
  <c r="Y678" i="2"/>
  <c r="X678" i="2"/>
  <c r="W678" i="2"/>
  <c r="V678" i="2"/>
  <c r="U678" i="2"/>
  <c r="T678" i="2"/>
  <c r="S678" i="2"/>
  <c r="R678" i="2"/>
  <c r="AE677" i="2"/>
  <c r="AD677" i="2"/>
  <c r="AC677" i="2"/>
  <c r="AB677" i="2"/>
  <c r="AA677" i="2"/>
  <c r="Z677" i="2"/>
  <c r="Y677" i="2"/>
  <c r="X677" i="2"/>
  <c r="W677" i="2"/>
  <c r="V677" i="2"/>
  <c r="U677" i="2"/>
  <c r="T677" i="2"/>
  <c r="S677" i="2"/>
  <c r="R677" i="2"/>
  <c r="AE676" i="2"/>
  <c r="AD676" i="2"/>
  <c r="AC676" i="2"/>
  <c r="AB676" i="2"/>
  <c r="AA676" i="2"/>
  <c r="Z676" i="2"/>
  <c r="Y676" i="2"/>
  <c r="X676" i="2"/>
  <c r="W676" i="2"/>
  <c r="V676" i="2"/>
  <c r="U676" i="2"/>
  <c r="T676" i="2"/>
  <c r="S676" i="2"/>
  <c r="R676" i="2"/>
  <c r="AE675" i="2"/>
  <c r="AD675" i="2"/>
  <c r="AC675" i="2"/>
  <c r="AB675" i="2"/>
  <c r="AA675" i="2"/>
  <c r="Z675" i="2"/>
  <c r="Y675" i="2"/>
  <c r="X675" i="2"/>
  <c r="W675" i="2"/>
  <c r="V675" i="2"/>
  <c r="U675" i="2"/>
  <c r="T675" i="2"/>
  <c r="S675" i="2"/>
  <c r="R675" i="2"/>
  <c r="AE674" i="2"/>
  <c r="AD674" i="2"/>
  <c r="AC674" i="2"/>
  <c r="AB674" i="2"/>
  <c r="AA674" i="2"/>
  <c r="Z674" i="2"/>
  <c r="Y674" i="2"/>
  <c r="X674" i="2"/>
  <c r="W674" i="2"/>
  <c r="V674" i="2"/>
  <c r="U674" i="2"/>
  <c r="T674" i="2"/>
  <c r="S674" i="2"/>
  <c r="R674" i="2"/>
  <c r="AE673" i="2"/>
  <c r="AD673" i="2"/>
  <c r="AC673" i="2"/>
  <c r="AB673" i="2"/>
  <c r="AA673" i="2"/>
  <c r="Z673" i="2"/>
  <c r="Y673" i="2"/>
  <c r="X673" i="2"/>
  <c r="W673" i="2"/>
  <c r="V673" i="2"/>
  <c r="U673" i="2"/>
  <c r="T673" i="2"/>
  <c r="S673" i="2"/>
  <c r="R673" i="2"/>
  <c r="AE672" i="2"/>
  <c r="AD672" i="2"/>
  <c r="AC672" i="2"/>
  <c r="AB672" i="2"/>
  <c r="AA672" i="2"/>
  <c r="Z672" i="2"/>
  <c r="Y672" i="2"/>
  <c r="X672" i="2"/>
  <c r="W672" i="2"/>
  <c r="V672" i="2"/>
  <c r="U672" i="2"/>
  <c r="T672" i="2"/>
  <c r="S672" i="2"/>
  <c r="R672" i="2"/>
  <c r="AE671" i="2"/>
  <c r="AD671" i="2"/>
  <c r="AC671" i="2"/>
  <c r="AB671" i="2"/>
  <c r="AA671" i="2"/>
  <c r="Z671" i="2"/>
  <c r="Y671" i="2"/>
  <c r="X671" i="2"/>
  <c r="W671" i="2"/>
  <c r="V671" i="2"/>
  <c r="U671" i="2"/>
  <c r="T671" i="2"/>
  <c r="S671" i="2"/>
  <c r="R671" i="2"/>
  <c r="AE670" i="2"/>
  <c r="AD670" i="2"/>
  <c r="AC670" i="2"/>
  <c r="AB670" i="2"/>
  <c r="AA670" i="2"/>
  <c r="Z670" i="2"/>
  <c r="Y670" i="2"/>
  <c r="X670" i="2"/>
  <c r="W670" i="2"/>
  <c r="V670" i="2"/>
  <c r="U670" i="2"/>
  <c r="T670" i="2"/>
  <c r="S670" i="2"/>
  <c r="R670" i="2"/>
  <c r="AE669" i="2"/>
  <c r="AD669" i="2"/>
  <c r="AC669" i="2"/>
  <c r="AB669" i="2"/>
  <c r="AA669" i="2"/>
  <c r="Z669" i="2"/>
  <c r="Y669" i="2"/>
  <c r="X669" i="2"/>
  <c r="W669" i="2"/>
  <c r="V669" i="2"/>
  <c r="U669" i="2"/>
  <c r="T669" i="2"/>
  <c r="S669" i="2"/>
  <c r="R669" i="2"/>
  <c r="AE668" i="2"/>
  <c r="AD668" i="2"/>
  <c r="AC668" i="2"/>
  <c r="AB668" i="2"/>
  <c r="AA668" i="2"/>
  <c r="Z668" i="2"/>
  <c r="Y668" i="2"/>
  <c r="X668" i="2"/>
  <c r="W668" i="2"/>
  <c r="V668" i="2"/>
  <c r="U668" i="2"/>
  <c r="T668" i="2"/>
  <c r="S668" i="2"/>
  <c r="R668" i="2"/>
  <c r="AE667" i="2"/>
  <c r="AD667" i="2"/>
  <c r="AC667" i="2"/>
  <c r="AB667" i="2"/>
  <c r="AA667" i="2"/>
  <c r="Z667" i="2"/>
  <c r="Y667" i="2"/>
  <c r="X667" i="2"/>
  <c r="W667" i="2"/>
  <c r="V667" i="2"/>
  <c r="U667" i="2"/>
  <c r="T667" i="2"/>
  <c r="S667" i="2"/>
  <c r="R667" i="2"/>
  <c r="AE666" i="2"/>
  <c r="AD666" i="2"/>
  <c r="AC666" i="2"/>
  <c r="AB666" i="2"/>
  <c r="AA666" i="2"/>
  <c r="Z666" i="2"/>
  <c r="Y666" i="2"/>
  <c r="X666" i="2"/>
  <c r="W666" i="2"/>
  <c r="V666" i="2"/>
  <c r="U666" i="2"/>
  <c r="T666" i="2"/>
  <c r="S666" i="2"/>
  <c r="R666" i="2"/>
  <c r="AE665" i="2"/>
  <c r="AD665" i="2"/>
  <c r="AC665" i="2"/>
  <c r="AB665" i="2"/>
  <c r="AA665" i="2"/>
  <c r="Z665" i="2"/>
  <c r="Y665" i="2"/>
  <c r="X665" i="2"/>
  <c r="W665" i="2"/>
  <c r="V665" i="2"/>
  <c r="U665" i="2"/>
  <c r="T665" i="2"/>
  <c r="S665" i="2"/>
  <c r="R665" i="2"/>
  <c r="AE664" i="2"/>
  <c r="AD664" i="2"/>
  <c r="AC664" i="2"/>
  <c r="AB664" i="2"/>
  <c r="AA664" i="2"/>
  <c r="Z664" i="2"/>
  <c r="Y664" i="2"/>
  <c r="X664" i="2"/>
  <c r="W664" i="2"/>
  <c r="V664" i="2"/>
  <c r="U664" i="2"/>
  <c r="T664" i="2"/>
  <c r="S664" i="2"/>
  <c r="R664" i="2"/>
  <c r="AE663" i="2"/>
  <c r="AD663" i="2"/>
  <c r="AC663" i="2"/>
  <c r="AB663" i="2"/>
  <c r="AA663" i="2"/>
  <c r="Z663" i="2"/>
  <c r="Y663" i="2"/>
  <c r="X663" i="2"/>
  <c r="W663" i="2"/>
  <c r="V663" i="2"/>
  <c r="U663" i="2"/>
  <c r="T663" i="2"/>
  <c r="S663" i="2"/>
  <c r="R663" i="2"/>
  <c r="AE662" i="2"/>
  <c r="AD662" i="2"/>
  <c r="AC662" i="2"/>
  <c r="AB662" i="2"/>
  <c r="AA662" i="2"/>
  <c r="Z662" i="2"/>
  <c r="Y662" i="2"/>
  <c r="X662" i="2"/>
  <c r="W662" i="2"/>
  <c r="V662" i="2"/>
  <c r="U662" i="2"/>
  <c r="T662" i="2"/>
  <c r="S662" i="2"/>
  <c r="R662" i="2"/>
  <c r="AE661" i="2"/>
  <c r="AD661" i="2"/>
  <c r="AC661" i="2"/>
  <c r="AB661" i="2"/>
  <c r="AA661" i="2"/>
  <c r="Z661" i="2"/>
  <c r="Y661" i="2"/>
  <c r="X661" i="2"/>
  <c r="W661" i="2"/>
  <c r="V661" i="2"/>
  <c r="U661" i="2"/>
  <c r="T661" i="2"/>
  <c r="S661" i="2"/>
  <c r="R661" i="2"/>
  <c r="AE660" i="2"/>
  <c r="AD660" i="2"/>
  <c r="AC660" i="2"/>
  <c r="AB660" i="2"/>
  <c r="AA660" i="2"/>
  <c r="Z660" i="2"/>
  <c r="Y660" i="2"/>
  <c r="X660" i="2"/>
  <c r="W660" i="2"/>
  <c r="V660" i="2"/>
  <c r="U660" i="2"/>
  <c r="T660" i="2"/>
  <c r="S660" i="2"/>
  <c r="R660" i="2"/>
  <c r="AE659" i="2"/>
  <c r="AD659" i="2"/>
  <c r="AC659" i="2"/>
  <c r="AB659" i="2"/>
  <c r="AA659" i="2"/>
  <c r="Z659" i="2"/>
  <c r="Y659" i="2"/>
  <c r="X659" i="2"/>
  <c r="W659" i="2"/>
  <c r="V659" i="2"/>
  <c r="U659" i="2"/>
  <c r="T659" i="2"/>
  <c r="S659" i="2"/>
  <c r="R659" i="2"/>
  <c r="AE658" i="2"/>
  <c r="AD658" i="2"/>
  <c r="AC658" i="2"/>
  <c r="AB658" i="2"/>
  <c r="AA658" i="2"/>
  <c r="Z658" i="2"/>
  <c r="Y658" i="2"/>
  <c r="X658" i="2"/>
  <c r="W658" i="2"/>
  <c r="V658" i="2"/>
  <c r="U658" i="2"/>
  <c r="T658" i="2"/>
  <c r="S658" i="2"/>
  <c r="R658" i="2"/>
  <c r="AE657" i="2"/>
  <c r="AD657" i="2"/>
  <c r="AC657" i="2"/>
  <c r="AB657" i="2"/>
  <c r="AA657" i="2"/>
  <c r="Z657" i="2"/>
  <c r="Y657" i="2"/>
  <c r="X657" i="2"/>
  <c r="W657" i="2"/>
  <c r="V657" i="2"/>
  <c r="U657" i="2"/>
  <c r="T657" i="2"/>
  <c r="S657" i="2"/>
  <c r="R657" i="2"/>
  <c r="AE656" i="2"/>
  <c r="AD656" i="2"/>
  <c r="AC656" i="2"/>
  <c r="AB656" i="2"/>
  <c r="AA656" i="2"/>
  <c r="Z656" i="2"/>
  <c r="Y656" i="2"/>
  <c r="X656" i="2"/>
  <c r="W656" i="2"/>
  <c r="V656" i="2"/>
  <c r="U656" i="2"/>
  <c r="T656" i="2"/>
  <c r="S656" i="2"/>
  <c r="R656" i="2"/>
  <c r="AE655" i="2"/>
  <c r="AD655" i="2"/>
  <c r="AC655" i="2"/>
  <c r="AB655" i="2"/>
  <c r="AA655" i="2"/>
  <c r="Z655" i="2"/>
  <c r="Y655" i="2"/>
  <c r="X655" i="2"/>
  <c r="W655" i="2"/>
  <c r="V655" i="2"/>
  <c r="U655" i="2"/>
  <c r="T655" i="2"/>
  <c r="S655" i="2"/>
  <c r="R655" i="2"/>
  <c r="AE654" i="2"/>
  <c r="AD654" i="2"/>
  <c r="AC654" i="2"/>
  <c r="AB654" i="2"/>
  <c r="AA654" i="2"/>
  <c r="Z654" i="2"/>
  <c r="Y654" i="2"/>
  <c r="X654" i="2"/>
  <c r="W654" i="2"/>
  <c r="V654" i="2"/>
  <c r="U654" i="2"/>
  <c r="T654" i="2"/>
  <c r="S654" i="2"/>
  <c r="R654" i="2"/>
  <c r="AE653" i="2"/>
  <c r="AD653" i="2"/>
  <c r="AC653" i="2"/>
  <c r="AB653" i="2"/>
  <c r="AA653" i="2"/>
  <c r="Z653" i="2"/>
  <c r="Y653" i="2"/>
  <c r="X653" i="2"/>
  <c r="W653" i="2"/>
  <c r="V653" i="2"/>
  <c r="U653" i="2"/>
  <c r="T653" i="2"/>
  <c r="S653" i="2"/>
  <c r="R653" i="2"/>
  <c r="AE652" i="2"/>
  <c r="AD652" i="2"/>
  <c r="AC652" i="2"/>
  <c r="AB652" i="2"/>
  <c r="AA652" i="2"/>
  <c r="Z652" i="2"/>
  <c r="Y652" i="2"/>
  <c r="X652" i="2"/>
  <c r="W652" i="2"/>
  <c r="V652" i="2"/>
  <c r="U652" i="2"/>
  <c r="T652" i="2"/>
  <c r="S652" i="2"/>
  <c r="R652" i="2"/>
  <c r="AE651" i="2"/>
  <c r="AD651" i="2"/>
  <c r="AC651" i="2"/>
  <c r="AB651" i="2"/>
  <c r="AA651" i="2"/>
  <c r="Z651" i="2"/>
  <c r="Y651" i="2"/>
  <c r="X651" i="2"/>
  <c r="W651" i="2"/>
  <c r="V651" i="2"/>
  <c r="U651" i="2"/>
  <c r="T651" i="2"/>
  <c r="S651" i="2"/>
  <c r="R651" i="2"/>
  <c r="AE650" i="2"/>
  <c r="AD650" i="2"/>
  <c r="AC650" i="2"/>
  <c r="AB650" i="2"/>
  <c r="AA650" i="2"/>
  <c r="Z650" i="2"/>
  <c r="Y650" i="2"/>
  <c r="X650" i="2"/>
  <c r="W650" i="2"/>
  <c r="V650" i="2"/>
  <c r="U650" i="2"/>
  <c r="T650" i="2"/>
  <c r="S650" i="2"/>
  <c r="R650" i="2"/>
  <c r="AE649" i="2"/>
  <c r="AD649" i="2"/>
  <c r="AC649" i="2"/>
  <c r="AB649" i="2"/>
  <c r="AA649" i="2"/>
  <c r="Z649" i="2"/>
  <c r="Y649" i="2"/>
  <c r="X649" i="2"/>
  <c r="W649" i="2"/>
  <c r="V649" i="2"/>
  <c r="U649" i="2"/>
  <c r="T649" i="2"/>
  <c r="S649" i="2"/>
  <c r="R649" i="2"/>
  <c r="AE648" i="2"/>
  <c r="AD648" i="2"/>
  <c r="AC648" i="2"/>
  <c r="AB648" i="2"/>
  <c r="AA648" i="2"/>
  <c r="Z648" i="2"/>
  <c r="Y648" i="2"/>
  <c r="X648" i="2"/>
  <c r="W648" i="2"/>
  <c r="V648" i="2"/>
  <c r="U648" i="2"/>
  <c r="T648" i="2"/>
  <c r="S648" i="2"/>
  <c r="R648" i="2"/>
  <c r="AE647" i="2"/>
  <c r="AD647" i="2"/>
  <c r="AC647" i="2"/>
  <c r="AB647" i="2"/>
  <c r="AA647" i="2"/>
  <c r="Z647" i="2"/>
  <c r="Y647" i="2"/>
  <c r="X647" i="2"/>
  <c r="W647" i="2"/>
  <c r="V647" i="2"/>
  <c r="U647" i="2"/>
  <c r="T647" i="2"/>
  <c r="S647" i="2"/>
  <c r="R647" i="2"/>
  <c r="AE646" i="2"/>
  <c r="AD646" i="2"/>
  <c r="AC646" i="2"/>
  <c r="AB646" i="2"/>
  <c r="AA646" i="2"/>
  <c r="Z646" i="2"/>
  <c r="Y646" i="2"/>
  <c r="X646" i="2"/>
  <c r="W646" i="2"/>
  <c r="V646" i="2"/>
  <c r="U646" i="2"/>
  <c r="T646" i="2"/>
  <c r="S646" i="2"/>
  <c r="R646" i="2"/>
  <c r="AE645" i="2"/>
  <c r="AD645" i="2"/>
  <c r="AC645" i="2"/>
  <c r="AB645" i="2"/>
  <c r="AA645" i="2"/>
  <c r="Z645" i="2"/>
  <c r="Y645" i="2"/>
  <c r="X645" i="2"/>
  <c r="W645" i="2"/>
  <c r="V645" i="2"/>
  <c r="U645" i="2"/>
  <c r="T645" i="2"/>
  <c r="S645" i="2"/>
  <c r="R645" i="2"/>
  <c r="AE644" i="2"/>
  <c r="AD644" i="2"/>
  <c r="AC644" i="2"/>
  <c r="AB644" i="2"/>
  <c r="AA644" i="2"/>
  <c r="Z644" i="2"/>
  <c r="Y644" i="2"/>
  <c r="X644" i="2"/>
  <c r="W644" i="2"/>
  <c r="V644" i="2"/>
  <c r="U644" i="2"/>
  <c r="T644" i="2"/>
  <c r="S644" i="2"/>
  <c r="R644" i="2"/>
  <c r="AE643" i="2"/>
  <c r="AD643" i="2"/>
  <c r="AC643" i="2"/>
  <c r="AB643" i="2"/>
  <c r="AA643" i="2"/>
  <c r="Z643" i="2"/>
  <c r="Y643" i="2"/>
  <c r="X643" i="2"/>
  <c r="W643" i="2"/>
  <c r="V643" i="2"/>
  <c r="U643" i="2"/>
  <c r="T643" i="2"/>
  <c r="S643" i="2"/>
  <c r="R643" i="2"/>
  <c r="AE642" i="2"/>
  <c r="AD642" i="2"/>
  <c r="AC642" i="2"/>
  <c r="AB642" i="2"/>
  <c r="AA642" i="2"/>
  <c r="Z642" i="2"/>
  <c r="Y642" i="2"/>
  <c r="X642" i="2"/>
  <c r="W642" i="2"/>
  <c r="V642" i="2"/>
  <c r="U642" i="2"/>
  <c r="T642" i="2"/>
  <c r="S642" i="2"/>
  <c r="R642" i="2"/>
  <c r="AE641" i="2"/>
  <c r="AD641" i="2"/>
  <c r="AC641" i="2"/>
  <c r="AB641" i="2"/>
  <c r="AA641" i="2"/>
  <c r="Z641" i="2"/>
  <c r="Y641" i="2"/>
  <c r="X641" i="2"/>
  <c r="W641" i="2"/>
  <c r="V641" i="2"/>
  <c r="U641" i="2"/>
  <c r="T641" i="2"/>
  <c r="S641" i="2"/>
  <c r="R641" i="2"/>
  <c r="AE640" i="2"/>
  <c r="AD640" i="2"/>
  <c r="AC640" i="2"/>
  <c r="AB640" i="2"/>
  <c r="AA640" i="2"/>
  <c r="Z640" i="2"/>
  <c r="Y640" i="2"/>
  <c r="X640" i="2"/>
  <c r="W640" i="2"/>
  <c r="V640" i="2"/>
  <c r="U640" i="2"/>
  <c r="T640" i="2"/>
  <c r="S640" i="2"/>
  <c r="R640" i="2"/>
  <c r="AE639" i="2"/>
  <c r="AD639" i="2"/>
  <c r="AC639" i="2"/>
  <c r="AB639" i="2"/>
  <c r="AA639" i="2"/>
  <c r="Z639" i="2"/>
  <c r="Y639" i="2"/>
  <c r="X639" i="2"/>
  <c r="W639" i="2"/>
  <c r="V639" i="2"/>
  <c r="U639" i="2"/>
  <c r="T639" i="2"/>
  <c r="S639" i="2"/>
  <c r="R639" i="2"/>
  <c r="AE638" i="2"/>
  <c r="AD638" i="2"/>
  <c r="AC638" i="2"/>
  <c r="AB638" i="2"/>
  <c r="AA638" i="2"/>
  <c r="Z638" i="2"/>
  <c r="Y638" i="2"/>
  <c r="X638" i="2"/>
  <c r="W638" i="2"/>
  <c r="V638" i="2"/>
  <c r="U638" i="2"/>
  <c r="T638" i="2"/>
  <c r="S638" i="2"/>
  <c r="R638" i="2"/>
  <c r="AE637" i="2"/>
  <c r="AD637" i="2"/>
  <c r="AC637" i="2"/>
  <c r="AB637" i="2"/>
  <c r="AA637" i="2"/>
  <c r="Z637" i="2"/>
  <c r="Y637" i="2"/>
  <c r="X637" i="2"/>
  <c r="W637" i="2"/>
  <c r="V637" i="2"/>
  <c r="U637" i="2"/>
  <c r="T637" i="2"/>
  <c r="S637" i="2"/>
  <c r="R637" i="2"/>
  <c r="AE636" i="2"/>
  <c r="AD636" i="2"/>
  <c r="AC636" i="2"/>
  <c r="AB636" i="2"/>
  <c r="AA636" i="2"/>
  <c r="Z636" i="2"/>
  <c r="Y636" i="2"/>
  <c r="X636" i="2"/>
  <c r="W636" i="2"/>
  <c r="V636" i="2"/>
  <c r="U636" i="2"/>
  <c r="T636" i="2"/>
  <c r="S636" i="2"/>
  <c r="R636" i="2"/>
  <c r="AE635" i="2"/>
  <c r="AD635" i="2"/>
  <c r="AC635" i="2"/>
  <c r="AB635" i="2"/>
  <c r="AA635" i="2"/>
  <c r="Z635" i="2"/>
  <c r="Y635" i="2"/>
  <c r="X635" i="2"/>
  <c r="W635" i="2"/>
  <c r="V635" i="2"/>
  <c r="U635" i="2"/>
  <c r="T635" i="2"/>
  <c r="S635" i="2"/>
  <c r="R635" i="2"/>
  <c r="AE634" i="2"/>
  <c r="AD634" i="2"/>
  <c r="AC634" i="2"/>
  <c r="AB634" i="2"/>
  <c r="AA634" i="2"/>
  <c r="Z634" i="2"/>
  <c r="Y634" i="2"/>
  <c r="X634" i="2"/>
  <c r="W634" i="2"/>
  <c r="V634" i="2"/>
  <c r="U634" i="2"/>
  <c r="T634" i="2"/>
  <c r="S634" i="2"/>
  <c r="R634" i="2"/>
  <c r="AE633" i="2"/>
  <c r="AD633" i="2"/>
  <c r="AC633" i="2"/>
  <c r="AB633" i="2"/>
  <c r="AA633" i="2"/>
  <c r="Z633" i="2"/>
  <c r="Y633" i="2"/>
  <c r="X633" i="2"/>
  <c r="W633" i="2"/>
  <c r="V633" i="2"/>
  <c r="U633" i="2"/>
  <c r="T633" i="2"/>
  <c r="S633" i="2"/>
  <c r="R633" i="2"/>
  <c r="AE632" i="2"/>
  <c r="AD632" i="2"/>
  <c r="AC632" i="2"/>
  <c r="AB632" i="2"/>
  <c r="AA632" i="2"/>
  <c r="Z632" i="2"/>
  <c r="Y632" i="2"/>
  <c r="X632" i="2"/>
  <c r="W632" i="2"/>
  <c r="V632" i="2"/>
  <c r="U632" i="2"/>
  <c r="T632" i="2"/>
  <c r="S632" i="2"/>
  <c r="R632" i="2"/>
  <c r="AE631" i="2"/>
  <c r="AD631" i="2"/>
  <c r="AC631" i="2"/>
  <c r="AB631" i="2"/>
  <c r="AA631" i="2"/>
  <c r="Z631" i="2"/>
  <c r="Y631" i="2"/>
  <c r="X631" i="2"/>
  <c r="W631" i="2"/>
  <c r="V631" i="2"/>
  <c r="U631" i="2"/>
  <c r="T631" i="2"/>
  <c r="S631" i="2"/>
  <c r="R631" i="2"/>
  <c r="AE630" i="2"/>
  <c r="AD630" i="2"/>
  <c r="AC630" i="2"/>
  <c r="AB630" i="2"/>
  <c r="AA630" i="2"/>
  <c r="Z630" i="2"/>
  <c r="Y630" i="2"/>
  <c r="X630" i="2"/>
  <c r="W630" i="2"/>
  <c r="V630" i="2"/>
  <c r="U630" i="2"/>
  <c r="T630" i="2"/>
  <c r="S630" i="2"/>
  <c r="R630" i="2"/>
  <c r="AE629" i="2"/>
  <c r="AD629" i="2"/>
  <c r="AC629" i="2"/>
  <c r="AB629" i="2"/>
  <c r="AA629" i="2"/>
  <c r="Z629" i="2"/>
  <c r="Y629" i="2"/>
  <c r="X629" i="2"/>
  <c r="W629" i="2"/>
  <c r="V629" i="2"/>
  <c r="U629" i="2"/>
  <c r="T629" i="2"/>
  <c r="S629" i="2"/>
  <c r="R629" i="2"/>
  <c r="AE628" i="2"/>
  <c r="AD628" i="2"/>
  <c r="AC628" i="2"/>
  <c r="AB628" i="2"/>
  <c r="AA628" i="2"/>
  <c r="Z628" i="2"/>
  <c r="Y628" i="2"/>
  <c r="X628" i="2"/>
  <c r="W628" i="2"/>
  <c r="V628" i="2"/>
  <c r="U628" i="2"/>
  <c r="T628" i="2"/>
  <c r="S628" i="2"/>
  <c r="R628" i="2"/>
  <c r="AE627" i="2"/>
  <c r="AD627" i="2"/>
  <c r="AC627" i="2"/>
  <c r="AB627" i="2"/>
  <c r="AA627" i="2"/>
  <c r="Z627" i="2"/>
  <c r="Y627" i="2"/>
  <c r="X627" i="2"/>
  <c r="W627" i="2"/>
  <c r="V627" i="2"/>
  <c r="U627" i="2"/>
  <c r="T627" i="2"/>
  <c r="S627" i="2"/>
  <c r="R627" i="2"/>
  <c r="AE626" i="2"/>
  <c r="AD626" i="2"/>
  <c r="AC626" i="2"/>
  <c r="AB626" i="2"/>
  <c r="AA626" i="2"/>
  <c r="Z626" i="2"/>
  <c r="Y626" i="2"/>
  <c r="X626" i="2"/>
  <c r="W626" i="2"/>
  <c r="V626" i="2"/>
  <c r="U626" i="2"/>
  <c r="T626" i="2"/>
  <c r="S626" i="2"/>
  <c r="R626" i="2"/>
  <c r="AE625" i="2"/>
  <c r="AD625" i="2"/>
  <c r="AC625" i="2"/>
  <c r="AB625" i="2"/>
  <c r="AA625" i="2"/>
  <c r="Z625" i="2"/>
  <c r="Y625" i="2"/>
  <c r="X625" i="2"/>
  <c r="W625" i="2"/>
  <c r="V625" i="2"/>
  <c r="U625" i="2"/>
  <c r="T625" i="2"/>
  <c r="S625" i="2"/>
  <c r="R625" i="2"/>
  <c r="AE624" i="2"/>
  <c r="AD624" i="2"/>
  <c r="AC624" i="2"/>
  <c r="AB624" i="2"/>
  <c r="AA624" i="2"/>
  <c r="Z624" i="2"/>
  <c r="Y624" i="2"/>
  <c r="X624" i="2"/>
  <c r="W624" i="2"/>
  <c r="V624" i="2"/>
  <c r="U624" i="2"/>
  <c r="T624" i="2"/>
  <c r="S624" i="2"/>
  <c r="R624" i="2"/>
  <c r="AE623" i="2"/>
  <c r="AD623" i="2"/>
  <c r="AC623" i="2"/>
  <c r="AB623" i="2"/>
  <c r="AA623" i="2"/>
  <c r="Z623" i="2"/>
  <c r="Y623" i="2"/>
  <c r="X623" i="2"/>
  <c r="W623" i="2"/>
  <c r="V623" i="2"/>
  <c r="U623" i="2"/>
  <c r="T623" i="2"/>
  <c r="S623" i="2"/>
  <c r="R623" i="2"/>
  <c r="AE622" i="2"/>
  <c r="AD622" i="2"/>
  <c r="AC622" i="2"/>
  <c r="AB622" i="2"/>
  <c r="AA622" i="2"/>
  <c r="Z622" i="2"/>
  <c r="Y622" i="2"/>
  <c r="X622" i="2"/>
  <c r="W622" i="2"/>
  <c r="V622" i="2"/>
  <c r="U622" i="2"/>
  <c r="T622" i="2"/>
  <c r="S622" i="2"/>
  <c r="R622" i="2"/>
  <c r="AE621" i="2"/>
  <c r="AD621" i="2"/>
  <c r="AC621" i="2"/>
  <c r="AB621" i="2"/>
  <c r="AA621" i="2"/>
  <c r="Z621" i="2"/>
  <c r="Y621" i="2"/>
  <c r="X621" i="2"/>
  <c r="W621" i="2"/>
  <c r="V621" i="2"/>
  <c r="U621" i="2"/>
  <c r="T621" i="2"/>
  <c r="S621" i="2"/>
  <c r="R621" i="2"/>
  <c r="AE620" i="2"/>
  <c r="AD620" i="2"/>
  <c r="AC620" i="2"/>
  <c r="AB620" i="2"/>
  <c r="AA620" i="2"/>
  <c r="Z620" i="2"/>
  <c r="Y620" i="2"/>
  <c r="X620" i="2"/>
  <c r="W620" i="2"/>
  <c r="V620" i="2"/>
  <c r="U620" i="2"/>
  <c r="T620" i="2"/>
  <c r="S620" i="2"/>
  <c r="R620" i="2"/>
  <c r="AE619" i="2"/>
  <c r="AD619" i="2"/>
  <c r="AC619" i="2"/>
  <c r="AB619" i="2"/>
  <c r="AA619" i="2"/>
  <c r="Z619" i="2"/>
  <c r="Y619" i="2"/>
  <c r="X619" i="2"/>
  <c r="W619" i="2"/>
  <c r="V619" i="2"/>
  <c r="U619" i="2"/>
  <c r="T619" i="2"/>
  <c r="S619" i="2"/>
  <c r="R619" i="2"/>
  <c r="AE618" i="2"/>
  <c r="AD618" i="2"/>
  <c r="AC618" i="2"/>
  <c r="AB618" i="2"/>
  <c r="AA618" i="2"/>
  <c r="Z618" i="2"/>
  <c r="Y618" i="2"/>
  <c r="X618" i="2"/>
  <c r="W618" i="2"/>
  <c r="V618" i="2"/>
  <c r="U618" i="2"/>
  <c r="T618" i="2"/>
  <c r="S618" i="2"/>
  <c r="R618" i="2"/>
  <c r="AE617" i="2"/>
  <c r="AD617" i="2"/>
  <c r="AC617" i="2"/>
  <c r="AB617" i="2"/>
  <c r="AA617" i="2"/>
  <c r="Z617" i="2"/>
  <c r="Y617" i="2"/>
  <c r="X617" i="2"/>
  <c r="W617" i="2"/>
  <c r="V617" i="2"/>
  <c r="U617" i="2"/>
  <c r="T617" i="2"/>
  <c r="S617" i="2"/>
  <c r="R617" i="2"/>
  <c r="AE616" i="2"/>
  <c r="AD616" i="2"/>
  <c r="AC616" i="2"/>
  <c r="AB616" i="2"/>
  <c r="AA616" i="2"/>
  <c r="Z616" i="2"/>
  <c r="Y616" i="2"/>
  <c r="X616" i="2"/>
  <c r="W616" i="2"/>
  <c r="V616" i="2"/>
  <c r="U616" i="2"/>
  <c r="T616" i="2"/>
  <c r="S616" i="2"/>
  <c r="R616" i="2"/>
  <c r="AE615" i="2"/>
  <c r="AD615" i="2"/>
  <c r="AC615" i="2"/>
  <c r="AB615" i="2"/>
  <c r="AA615" i="2"/>
  <c r="Z615" i="2"/>
  <c r="Y615" i="2"/>
  <c r="X615" i="2"/>
  <c r="W615" i="2"/>
  <c r="V615" i="2"/>
  <c r="U615" i="2"/>
  <c r="T615" i="2"/>
  <c r="S615" i="2"/>
  <c r="R615" i="2"/>
  <c r="AE614" i="2"/>
  <c r="AD614" i="2"/>
  <c r="AC614" i="2"/>
  <c r="AB614" i="2"/>
  <c r="AA614" i="2"/>
  <c r="Z614" i="2"/>
  <c r="Y614" i="2"/>
  <c r="X614" i="2"/>
  <c r="W614" i="2"/>
  <c r="V614" i="2"/>
  <c r="U614" i="2"/>
  <c r="T614" i="2"/>
  <c r="S614" i="2"/>
  <c r="R614" i="2"/>
  <c r="AE613" i="2"/>
  <c r="AD613" i="2"/>
  <c r="AC613" i="2"/>
  <c r="AB613" i="2"/>
  <c r="AA613" i="2"/>
  <c r="Z613" i="2"/>
  <c r="Y613" i="2"/>
  <c r="X613" i="2"/>
  <c r="W613" i="2"/>
  <c r="V613" i="2"/>
  <c r="U613" i="2"/>
  <c r="T613" i="2"/>
  <c r="S613" i="2"/>
  <c r="R613" i="2"/>
  <c r="AE612" i="2"/>
  <c r="AD612" i="2"/>
  <c r="AC612" i="2"/>
  <c r="AB612" i="2"/>
  <c r="AA612" i="2"/>
  <c r="Z612" i="2"/>
  <c r="Y612" i="2"/>
  <c r="X612" i="2"/>
  <c r="W612" i="2"/>
  <c r="V612" i="2"/>
  <c r="U612" i="2"/>
  <c r="T612" i="2"/>
  <c r="S612" i="2"/>
  <c r="R612" i="2"/>
  <c r="AE611" i="2"/>
  <c r="AD611" i="2"/>
  <c r="AC611" i="2"/>
  <c r="AB611" i="2"/>
  <c r="AA611" i="2"/>
  <c r="Z611" i="2"/>
  <c r="Y611" i="2"/>
  <c r="X611" i="2"/>
  <c r="W611" i="2"/>
  <c r="V611" i="2"/>
  <c r="U611" i="2"/>
  <c r="T611" i="2"/>
  <c r="S611" i="2"/>
  <c r="R611" i="2"/>
  <c r="AE610" i="2"/>
  <c r="AD610" i="2"/>
  <c r="AC610" i="2"/>
  <c r="AB610" i="2"/>
  <c r="AA610" i="2"/>
  <c r="Z610" i="2"/>
  <c r="Y610" i="2"/>
  <c r="X610" i="2"/>
  <c r="W610" i="2"/>
  <c r="V610" i="2"/>
  <c r="U610" i="2"/>
  <c r="T610" i="2"/>
  <c r="S610" i="2"/>
  <c r="R610" i="2"/>
  <c r="AE609" i="2"/>
  <c r="AD609" i="2"/>
  <c r="AC609" i="2"/>
  <c r="AB609" i="2"/>
  <c r="AA609" i="2"/>
  <c r="Z609" i="2"/>
  <c r="Y609" i="2"/>
  <c r="X609" i="2"/>
  <c r="W609" i="2"/>
  <c r="V609" i="2"/>
  <c r="U609" i="2"/>
  <c r="T609" i="2"/>
  <c r="S609" i="2"/>
  <c r="R609" i="2"/>
  <c r="AE608" i="2"/>
  <c r="AD608" i="2"/>
  <c r="AC608" i="2"/>
  <c r="AB608" i="2"/>
  <c r="AA608" i="2"/>
  <c r="Z608" i="2"/>
  <c r="Y608" i="2"/>
  <c r="X608" i="2"/>
  <c r="W608" i="2"/>
  <c r="V608" i="2"/>
  <c r="U608" i="2"/>
  <c r="T608" i="2"/>
  <c r="S608" i="2"/>
  <c r="R608" i="2"/>
  <c r="AE607" i="2"/>
  <c r="AD607" i="2"/>
  <c r="AC607" i="2"/>
  <c r="AB607" i="2"/>
  <c r="AA607" i="2"/>
  <c r="Z607" i="2"/>
  <c r="Y607" i="2"/>
  <c r="X607" i="2"/>
  <c r="W607" i="2"/>
  <c r="V607" i="2"/>
  <c r="U607" i="2"/>
  <c r="T607" i="2"/>
  <c r="S607" i="2"/>
  <c r="R607" i="2"/>
  <c r="AE606" i="2"/>
  <c r="AD606" i="2"/>
  <c r="AC606" i="2"/>
  <c r="AB606" i="2"/>
  <c r="AA606" i="2"/>
  <c r="Z606" i="2"/>
  <c r="Y606" i="2"/>
  <c r="X606" i="2"/>
  <c r="W606" i="2"/>
  <c r="V606" i="2"/>
  <c r="U606" i="2"/>
  <c r="T606" i="2"/>
  <c r="S606" i="2"/>
  <c r="R606" i="2"/>
  <c r="AE605" i="2"/>
  <c r="AD605" i="2"/>
  <c r="AC605" i="2"/>
  <c r="AB605" i="2"/>
  <c r="AA605" i="2"/>
  <c r="Z605" i="2"/>
  <c r="Y605" i="2"/>
  <c r="X605" i="2"/>
  <c r="W605" i="2"/>
  <c r="V605" i="2"/>
  <c r="U605" i="2"/>
  <c r="T605" i="2"/>
  <c r="S605" i="2"/>
  <c r="R605" i="2"/>
  <c r="AE604" i="2"/>
  <c r="AD604" i="2"/>
  <c r="AC604" i="2"/>
  <c r="AB604" i="2"/>
  <c r="AA604" i="2"/>
  <c r="Z604" i="2"/>
  <c r="Y604" i="2"/>
  <c r="X604" i="2"/>
  <c r="W604" i="2"/>
  <c r="V604" i="2"/>
  <c r="U604" i="2"/>
  <c r="T604" i="2"/>
  <c r="S604" i="2"/>
  <c r="R604" i="2"/>
  <c r="AE603" i="2"/>
  <c r="AD603" i="2"/>
  <c r="AC603" i="2"/>
  <c r="AB603" i="2"/>
  <c r="AA603" i="2"/>
  <c r="Z603" i="2"/>
  <c r="Y603" i="2"/>
  <c r="X603" i="2"/>
  <c r="W603" i="2"/>
  <c r="V603" i="2"/>
  <c r="U603" i="2"/>
  <c r="T603" i="2"/>
  <c r="S603" i="2"/>
  <c r="R603" i="2"/>
  <c r="AE602" i="2"/>
  <c r="AD602" i="2"/>
  <c r="AC602" i="2"/>
  <c r="AB602" i="2"/>
  <c r="AA602" i="2"/>
  <c r="Z602" i="2"/>
  <c r="Y602" i="2"/>
  <c r="X602" i="2"/>
  <c r="W602" i="2"/>
  <c r="V602" i="2"/>
  <c r="U602" i="2"/>
  <c r="T602" i="2"/>
  <c r="S602" i="2"/>
  <c r="R602" i="2"/>
  <c r="AE601" i="2"/>
  <c r="AD601" i="2"/>
  <c r="AC601" i="2"/>
  <c r="AB601" i="2"/>
  <c r="AA601" i="2"/>
  <c r="Z601" i="2"/>
  <c r="Y601" i="2"/>
  <c r="X601" i="2"/>
  <c r="W601" i="2"/>
  <c r="V601" i="2"/>
  <c r="U601" i="2"/>
  <c r="T601" i="2"/>
  <c r="S601" i="2"/>
  <c r="R601" i="2"/>
  <c r="AE600" i="2"/>
  <c r="AD600" i="2"/>
  <c r="AC600" i="2"/>
  <c r="AB600" i="2"/>
  <c r="AA600" i="2"/>
  <c r="Z600" i="2"/>
  <c r="Y600" i="2"/>
  <c r="X600" i="2"/>
  <c r="W600" i="2"/>
  <c r="V600" i="2"/>
  <c r="U600" i="2"/>
  <c r="T600" i="2"/>
  <c r="S600" i="2"/>
  <c r="R600" i="2"/>
  <c r="AE599" i="2"/>
  <c r="AD599" i="2"/>
  <c r="AC599" i="2"/>
  <c r="AB599" i="2"/>
  <c r="AA599" i="2"/>
  <c r="Z599" i="2"/>
  <c r="Y599" i="2"/>
  <c r="X599" i="2"/>
  <c r="W599" i="2"/>
  <c r="V599" i="2"/>
  <c r="U599" i="2"/>
  <c r="T599" i="2"/>
  <c r="S599" i="2"/>
  <c r="R599" i="2"/>
  <c r="AE598" i="2"/>
  <c r="AD598" i="2"/>
  <c r="AC598" i="2"/>
  <c r="AB598" i="2"/>
  <c r="AA598" i="2"/>
  <c r="Z598" i="2"/>
  <c r="Y598" i="2"/>
  <c r="X598" i="2"/>
  <c r="W598" i="2"/>
  <c r="V598" i="2"/>
  <c r="U598" i="2"/>
  <c r="T598" i="2"/>
  <c r="S598" i="2"/>
  <c r="R598" i="2"/>
  <c r="AE597" i="2"/>
  <c r="AD597" i="2"/>
  <c r="AC597" i="2"/>
  <c r="AB597" i="2"/>
  <c r="AA597" i="2"/>
  <c r="Z597" i="2"/>
  <c r="Y597" i="2"/>
  <c r="X597" i="2"/>
  <c r="W597" i="2"/>
  <c r="V597" i="2"/>
  <c r="U597" i="2"/>
  <c r="T597" i="2"/>
  <c r="S597" i="2"/>
  <c r="R597" i="2"/>
  <c r="AE596" i="2"/>
  <c r="AD596" i="2"/>
  <c r="AC596" i="2"/>
  <c r="AB596" i="2"/>
  <c r="AA596" i="2"/>
  <c r="Z596" i="2"/>
  <c r="Y596" i="2"/>
  <c r="X596" i="2"/>
  <c r="W596" i="2"/>
  <c r="V596" i="2"/>
  <c r="U596" i="2"/>
  <c r="T596" i="2"/>
  <c r="S596" i="2"/>
  <c r="R596" i="2"/>
  <c r="AE595" i="2"/>
  <c r="AD595" i="2"/>
  <c r="AC595" i="2"/>
  <c r="AB595" i="2"/>
  <c r="AA595" i="2"/>
  <c r="Z595" i="2"/>
  <c r="Y595" i="2"/>
  <c r="X595" i="2"/>
  <c r="W595" i="2"/>
  <c r="V595" i="2"/>
  <c r="U595" i="2"/>
  <c r="T595" i="2"/>
  <c r="S595" i="2"/>
  <c r="R595" i="2"/>
  <c r="AE594" i="2"/>
  <c r="AD594" i="2"/>
  <c r="AC594" i="2"/>
  <c r="AB594" i="2"/>
  <c r="AA594" i="2"/>
  <c r="Z594" i="2"/>
  <c r="Y594" i="2"/>
  <c r="X594" i="2"/>
  <c r="W594" i="2"/>
  <c r="V594" i="2"/>
  <c r="U594" i="2"/>
  <c r="T594" i="2"/>
  <c r="S594" i="2"/>
  <c r="R594" i="2"/>
  <c r="AE593" i="2"/>
  <c r="AD593" i="2"/>
  <c r="AC593" i="2"/>
  <c r="AB593" i="2"/>
  <c r="AA593" i="2"/>
  <c r="Z593" i="2"/>
  <c r="Y593" i="2"/>
  <c r="X593" i="2"/>
  <c r="W593" i="2"/>
  <c r="V593" i="2"/>
  <c r="U593" i="2"/>
  <c r="T593" i="2"/>
  <c r="S593" i="2"/>
  <c r="R593" i="2"/>
  <c r="AE592" i="2"/>
  <c r="AD592" i="2"/>
  <c r="AC592" i="2"/>
  <c r="AB592" i="2"/>
  <c r="AA592" i="2"/>
  <c r="Z592" i="2"/>
  <c r="Y592" i="2"/>
  <c r="X592" i="2"/>
  <c r="W592" i="2"/>
  <c r="V592" i="2"/>
  <c r="U592" i="2"/>
  <c r="T592" i="2"/>
  <c r="S592" i="2"/>
  <c r="R592" i="2"/>
  <c r="AE591" i="2"/>
  <c r="AD591" i="2"/>
  <c r="AC591" i="2"/>
  <c r="AB591" i="2"/>
  <c r="AA591" i="2"/>
  <c r="Z591" i="2"/>
  <c r="Y591" i="2"/>
  <c r="X591" i="2"/>
  <c r="W591" i="2"/>
  <c r="V591" i="2"/>
  <c r="U591" i="2"/>
  <c r="T591" i="2"/>
  <c r="S591" i="2"/>
  <c r="R591" i="2"/>
  <c r="AE590" i="2"/>
  <c r="AD590" i="2"/>
  <c r="AC590" i="2"/>
  <c r="AB590" i="2"/>
  <c r="AA590" i="2"/>
  <c r="Z590" i="2"/>
  <c r="Y590" i="2"/>
  <c r="X590" i="2"/>
  <c r="W590" i="2"/>
  <c r="V590" i="2"/>
  <c r="U590" i="2"/>
  <c r="T590" i="2"/>
  <c r="S590" i="2"/>
  <c r="R590" i="2"/>
  <c r="AE589" i="2"/>
  <c r="AD589" i="2"/>
  <c r="AC589" i="2"/>
  <c r="AB589" i="2"/>
  <c r="AA589" i="2"/>
  <c r="Z589" i="2"/>
  <c r="Y589" i="2"/>
  <c r="X589" i="2"/>
  <c r="W589" i="2"/>
  <c r="V589" i="2"/>
  <c r="U589" i="2"/>
  <c r="T589" i="2"/>
  <c r="S589" i="2"/>
  <c r="R589" i="2"/>
  <c r="AE588" i="2"/>
  <c r="AD588" i="2"/>
  <c r="AC588" i="2"/>
  <c r="AB588" i="2"/>
  <c r="AA588" i="2"/>
  <c r="Z588" i="2"/>
  <c r="Y588" i="2"/>
  <c r="X588" i="2"/>
  <c r="W588" i="2"/>
  <c r="V588" i="2"/>
  <c r="U588" i="2"/>
  <c r="T588" i="2"/>
  <c r="S588" i="2"/>
  <c r="R588" i="2"/>
  <c r="AE587" i="2"/>
  <c r="AD587" i="2"/>
  <c r="AC587" i="2"/>
  <c r="AB587" i="2"/>
  <c r="AA587" i="2"/>
  <c r="Z587" i="2"/>
  <c r="Y587" i="2"/>
  <c r="X587" i="2"/>
  <c r="W587" i="2"/>
  <c r="V587" i="2"/>
  <c r="U587" i="2"/>
  <c r="T587" i="2"/>
  <c r="S587" i="2"/>
  <c r="R587" i="2"/>
  <c r="AE586" i="2"/>
  <c r="AD586" i="2"/>
  <c r="AC586" i="2"/>
  <c r="AB586" i="2"/>
  <c r="AA586" i="2"/>
  <c r="Z586" i="2"/>
  <c r="Y586" i="2"/>
  <c r="X586" i="2"/>
  <c r="W586" i="2"/>
  <c r="V586" i="2"/>
  <c r="U586" i="2"/>
  <c r="T586" i="2"/>
  <c r="S586" i="2"/>
  <c r="R586" i="2"/>
  <c r="AE585" i="2"/>
  <c r="AD585" i="2"/>
  <c r="AC585" i="2"/>
  <c r="AB585" i="2"/>
  <c r="AA585" i="2"/>
  <c r="Z585" i="2"/>
  <c r="Y585" i="2"/>
  <c r="X585" i="2"/>
  <c r="W585" i="2"/>
  <c r="V585" i="2"/>
  <c r="U585" i="2"/>
  <c r="T585" i="2"/>
  <c r="S585" i="2"/>
  <c r="R585" i="2"/>
  <c r="AE584" i="2"/>
  <c r="AD584" i="2"/>
  <c r="AC584" i="2"/>
  <c r="AB584" i="2"/>
  <c r="AA584" i="2"/>
  <c r="Z584" i="2"/>
  <c r="Y584" i="2"/>
  <c r="X584" i="2"/>
  <c r="W584" i="2"/>
  <c r="V584" i="2"/>
  <c r="U584" i="2"/>
  <c r="T584" i="2"/>
  <c r="S584" i="2"/>
  <c r="R584" i="2"/>
  <c r="AE583" i="2"/>
  <c r="AD583" i="2"/>
  <c r="AC583" i="2"/>
  <c r="AB583" i="2"/>
  <c r="AA583" i="2"/>
  <c r="Z583" i="2"/>
  <c r="Y583" i="2"/>
  <c r="X583" i="2"/>
  <c r="W583" i="2"/>
  <c r="V583" i="2"/>
  <c r="U583" i="2"/>
  <c r="T583" i="2"/>
  <c r="S583" i="2"/>
  <c r="R583" i="2"/>
  <c r="AE582" i="2"/>
  <c r="AD582" i="2"/>
  <c r="AC582" i="2"/>
  <c r="AB582" i="2"/>
  <c r="AA582" i="2"/>
  <c r="Z582" i="2"/>
  <c r="Y582" i="2"/>
  <c r="X582" i="2"/>
  <c r="W582" i="2"/>
  <c r="V582" i="2"/>
  <c r="U582" i="2"/>
  <c r="T582" i="2"/>
  <c r="S582" i="2"/>
  <c r="R582" i="2"/>
  <c r="AE581" i="2"/>
  <c r="AD581" i="2"/>
  <c r="AC581" i="2"/>
  <c r="AB581" i="2"/>
  <c r="AA581" i="2"/>
  <c r="Z581" i="2"/>
  <c r="Y581" i="2"/>
  <c r="X581" i="2"/>
  <c r="W581" i="2"/>
  <c r="V581" i="2"/>
  <c r="U581" i="2"/>
  <c r="T581" i="2"/>
  <c r="S581" i="2"/>
  <c r="R581" i="2"/>
  <c r="AE580" i="2"/>
  <c r="AD580" i="2"/>
  <c r="AC580" i="2"/>
  <c r="AB580" i="2"/>
  <c r="AA580" i="2"/>
  <c r="Z580" i="2"/>
  <c r="Y580" i="2"/>
  <c r="X580" i="2"/>
  <c r="W580" i="2"/>
  <c r="V580" i="2"/>
  <c r="U580" i="2"/>
  <c r="T580" i="2"/>
  <c r="S580" i="2"/>
  <c r="R580" i="2"/>
  <c r="AE579" i="2"/>
  <c r="AD579" i="2"/>
  <c r="AC579" i="2"/>
  <c r="AB579" i="2"/>
  <c r="AA579" i="2"/>
  <c r="Z579" i="2"/>
  <c r="Y579" i="2"/>
  <c r="X579" i="2"/>
  <c r="W579" i="2"/>
  <c r="V579" i="2"/>
  <c r="U579" i="2"/>
  <c r="T579" i="2"/>
  <c r="S579" i="2"/>
  <c r="R579" i="2"/>
  <c r="AE578" i="2"/>
  <c r="AD578" i="2"/>
  <c r="AC578" i="2"/>
  <c r="AB578" i="2"/>
  <c r="AA578" i="2"/>
  <c r="Z578" i="2"/>
  <c r="Y578" i="2"/>
  <c r="X578" i="2"/>
  <c r="W578" i="2"/>
  <c r="V578" i="2"/>
  <c r="U578" i="2"/>
  <c r="T578" i="2"/>
  <c r="S578" i="2"/>
  <c r="R578" i="2"/>
  <c r="AE577" i="2"/>
  <c r="AD577" i="2"/>
  <c r="AC577" i="2"/>
  <c r="AB577" i="2"/>
  <c r="AA577" i="2"/>
  <c r="Z577" i="2"/>
  <c r="Y577" i="2"/>
  <c r="X577" i="2"/>
  <c r="W577" i="2"/>
  <c r="V577" i="2"/>
  <c r="U577" i="2"/>
  <c r="T577" i="2"/>
  <c r="S577" i="2"/>
  <c r="R577" i="2"/>
  <c r="AE576" i="2"/>
  <c r="AD576" i="2"/>
  <c r="AC576" i="2"/>
  <c r="AB576" i="2"/>
  <c r="AA576" i="2"/>
  <c r="Z576" i="2"/>
  <c r="Y576" i="2"/>
  <c r="X576" i="2"/>
  <c r="W576" i="2"/>
  <c r="V576" i="2"/>
  <c r="U576" i="2"/>
  <c r="T576" i="2"/>
  <c r="S576" i="2"/>
  <c r="R576" i="2"/>
  <c r="AE575" i="2"/>
  <c r="AD575" i="2"/>
  <c r="AC575" i="2"/>
  <c r="AB575" i="2"/>
  <c r="AA575" i="2"/>
  <c r="Z575" i="2"/>
  <c r="Y575" i="2"/>
  <c r="X575" i="2"/>
  <c r="W575" i="2"/>
  <c r="V575" i="2"/>
  <c r="U575" i="2"/>
  <c r="T575" i="2"/>
  <c r="S575" i="2"/>
  <c r="R575" i="2"/>
  <c r="AE574" i="2"/>
  <c r="AD574" i="2"/>
  <c r="AC574" i="2"/>
  <c r="AB574" i="2"/>
  <c r="AA574" i="2"/>
  <c r="Z574" i="2"/>
  <c r="Y574" i="2"/>
  <c r="X574" i="2"/>
  <c r="W574" i="2"/>
  <c r="V574" i="2"/>
  <c r="U574" i="2"/>
  <c r="T574" i="2"/>
  <c r="S574" i="2"/>
  <c r="R574" i="2"/>
  <c r="AE573" i="2"/>
  <c r="AD573" i="2"/>
  <c r="AC573" i="2"/>
  <c r="AB573" i="2"/>
  <c r="AA573" i="2"/>
  <c r="Z573" i="2"/>
  <c r="Y573" i="2"/>
  <c r="X573" i="2"/>
  <c r="W573" i="2"/>
  <c r="V573" i="2"/>
  <c r="U573" i="2"/>
  <c r="T573" i="2"/>
  <c r="S573" i="2"/>
  <c r="R573" i="2"/>
  <c r="AE572" i="2"/>
  <c r="AD572" i="2"/>
  <c r="AC572" i="2"/>
  <c r="AB572" i="2"/>
  <c r="AA572" i="2"/>
  <c r="Z572" i="2"/>
  <c r="Y572" i="2"/>
  <c r="X572" i="2"/>
  <c r="W572" i="2"/>
  <c r="V572" i="2"/>
  <c r="U572" i="2"/>
  <c r="T572" i="2"/>
  <c r="S572" i="2"/>
  <c r="R572" i="2"/>
  <c r="AE571" i="2"/>
  <c r="AD571" i="2"/>
  <c r="AC571" i="2"/>
  <c r="AB571" i="2"/>
  <c r="AA571" i="2"/>
  <c r="Z571" i="2"/>
  <c r="Y571" i="2"/>
  <c r="X571" i="2"/>
  <c r="W571" i="2"/>
  <c r="V571" i="2"/>
  <c r="U571" i="2"/>
  <c r="T571" i="2"/>
  <c r="S571" i="2"/>
  <c r="R571" i="2"/>
  <c r="AE570" i="2"/>
  <c r="AD570" i="2"/>
  <c r="AC570" i="2"/>
  <c r="AB570" i="2"/>
  <c r="AA570" i="2"/>
  <c r="Z570" i="2"/>
  <c r="Y570" i="2"/>
  <c r="X570" i="2"/>
  <c r="W570" i="2"/>
  <c r="V570" i="2"/>
  <c r="U570" i="2"/>
  <c r="T570" i="2"/>
  <c r="S570" i="2"/>
  <c r="R570" i="2"/>
  <c r="AE569" i="2"/>
  <c r="AD569" i="2"/>
  <c r="AC569" i="2"/>
  <c r="AB569" i="2"/>
  <c r="AA569" i="2"/>
  <c r="Z569" i="2"/>
  <c r="Y569" i="2"/>
  <c r="X569" i="2"/>
  <c r="W569" i="2"/>
  <c r="V569" i="2"/>
  <c r="U569" i="2"/>
  <c r="T569" i="2"/>
  <c r="S569" i="2"/>
  <c r="R569" i="2"/>
  <c r="AE568" i="2"/>
  <c r="AD568" i="2"/>
  <c r="AC568" i="2"/>
  <c r="AB568" i="2"/>
  <c r="AA568" i="2"/>
  <c r="Z568" i="2"/>
  <c r="Y568" i="2"/>
  <c r="X568" i="2"/>
  <c r="W568" i="2"/>
  <c r="V568" i="2"/>
  <c r="U568" i="2"/>
  <c r="T568" i="2"/>
  <c r="S568" i="2"/>
  <c r="R568" i="2"/>
  <c r="AE567" i="2"/>
  <c r="AD567" i="2"/>
  <c r="AC567" i="2"/>
  <c r="AB567" i="2"/>
  <c r="AA567" i="2"/>
  <c r="Z567" i="2"/>
  <c r="Y567" i="2"/>
  <c r="X567" i="2"/>
  <c r="W567" i="2"/>
  <c r="V567" i="2"/>
  <c r="U567" i="2"/>
  <c r="T567" i="2"/>
  <c r="S567" i="2"/>
  <c r="R567" i="2"/>
  <c r="AE566" i="2"/>
  <c r="AD566" i="2"/>
  <c r="AC566" i="2"/>
  <c r="AB566" i="2"/>
  <c r="AA566" i="2"/>
  <c r="Z566" i="2"/>
  <c r="Y566" i="2"/>
  <c r="X566" i="2"/>
  <c r="W566" i="2"/>
  <c r="V566" i="2"/>
  <c r="U566" i="2"/>
  <c r="T566" i="2"/>
  <c r="S566" i="2"/>
  <c r="R566" i="2"/>
  <c r="AE565" i="2"/>
  <c r="AD565" i="2"/>
  <c r="AC565" i="2"/>
  <c r="AB565" i="2"/>
  <c r="AA565" i="2"/>
  <c r="Z565" i="2"/>
  <c r="Y565" i="2"/>
  <c r="X565" i="2"/>
  <c r="W565" i="2"/>
  <c r="V565" i="2"/>
  <c r="U565" i="2"/>
  <c r="T565" i="2"/>
  <c r="S565" i="2"/>
  <c r="R565" i="2"/>
  <c r="AE564" i="2"/>
  <c r="AD564" i="2"/>
  <c r="AC564" i="2"/>
  <c r="AB564" i="2"/>
  <c r="AA564" i="2"/>
  <c r="Z564" i="2"/>
  <c r="Y564" i="2"/>
  <c r="X564" i="2"/>
  <c r="W564" i="2"/>
  <c r="V564" i="2"/>
  <c r="U564" i="2"/>
  <c r="T564" i="2"/>
  <c r="S564" i="2"/>
  <c r="R564" i="2"/>
  <c r="AE563" i="2"/>
  <c r="AD563" i="2"/>
  <c r="AC563" i="2"/>
  <c r="AB563" i="2"/>
  <c r="AA563" i="2"/>
  <c r="Z563" i="2"/>
  <c r="Y563" i="2"/>
  <c r="X563" i="2"/>
  <c r="W563" i="2"/>
  <c r="V563" i="2"/>
  <c r="U563" i="2"/>
  <c r="T563" i="2"/>
  <c r="S563" i="2"/>
  <c r="R563" i="2"/>
  <c r="AE562" i="2"/>
  <c r="AD562" i="2"/>
  <c r="AC562" i="2"/>
  <c r="AB562" i="2"/>
  <c r="AA562" i="2"/>
  <c r="Z562" i="2"/>
  <c r="Y562" i="2"/>
  <c r="X562" i="2"/>
  <c r="W562" i="2"/>
  <c r="V562" i="2"/>
  <c r="U562" i="2"/>
  <c r="T562" i="2"/>
  <c r="S562" i="2"/>
  <c r="R562" i="2"/>
  <c r="AE561" i="2"/>
  <c r="AD561" i="2"/>
  <c r="AC561" i="2"/>
  <c r="AB561" i="2"/>
  <c r="AA561" i="2"/>
  <c r="Z561" i="2"/>
  <c r="Y561" i="2"/>
  <c r="X561" i="2"/>
  <c r="W561" i="2"/>
  <c r="V561" i="2"/>
  <c r="U561" i="2"/>
  <c r="T561" i="2"/>
  <c r="S561" i="2"/>
  <c r="R561" i="2"/>
  <c r="AE560" i="2"/>
  <c r="AD560" i="2"/>
  <c r="AC560" i="2"/>
  <c r="AB560" i="2"/>
  <c r="AA560" i="2"/>
  <c r="Z560" i="2"/>
  <c r="Y560" i="2"/>
  <c r="X560" i="2"/>
  <c r="W560" i="2"/>
  <c r="V560" i="2"/>
  <c r="U560" i="2"/>
  <c r="T560" i="2"/>
  <c r="S560" i="2"/>
  <c r="R560" i="2"/>
  <c r="AE559" i="2"/>
  <c r="AD559" i="2"/>
  <c r="AC559" i="2"/>
  <c r="AB559" i="2"/>
  <c r="AA559" i="2"/>
  <c r="Z559" i="2"/>
  <c r="Y559" i="2"/>
  <c r="X559" i="2"/>
  <c r="W559" i="2"/>
  <c r="V559" i="2"/>
  <c r="U559" i="2"/>
  <c r="T559" i="2"/>
  <c r="S559" i="2"/>
  <c r="R559" i="2"/>
  <c r="AE558" i="2"/>
  <c r="AD558" i="2"/>
  <c r="AC558" i="2"/>
  <c r="AB558" i="2"/>
  <c r="AA558" i="2"/>
  <c r="Z558" i="2"/>
  <c r="Y558" i="2"/>
  <c r="X558" i="2"/>
  <c r="W558" i="2"/>
  <c r="V558" i="2"/>
  <c r="U558" i="2"/>
  <c r="T558" i="2"/>
  <c r="S558" i="2"/>
  <c r="R558" i="2"/>
  <c r="AE557" i="2"/>
  <c r="AD557" i="2"/>
  <c r="AC557" i="2"/>
  <c r="AB557" i="2"/>
  <c r="AA557" i="2"/>
  <c r="Z557" i="2"/>
  <c r="Y557" i="2"/>
  <c r="X557" i="2"/>
  <c r="W557" i="2"/>
  <c r="V557" i="2"/>
  <c r="U557" i="2"/>
  <c r="T557" i="2"/>
  <c r="S557" i="2"/>
  <c r="R557" i="2"/>
  <c r="AE556" i="2"/>
  <c r="AD556" i="2"/>
  <c r="AC556" i="2"/>
  <c r="AB556" i="2"/>
  <c r="AA556" i="2"/>
  <c r="Z556" i="2"/>
  <c r="Y556" i="2"/>
  <c r="X556" i="2"/>
  <c r="W556" i="2"/>
  <c r="V556" i="2"/>
  <c r="U556" i="2"/>
  <c r="T556" i="2"/>
  <c r="S556" i="2"/>
  <c r="R556" i="2"/>
  <c r="AE555" i="2"/>
  <c r="AD555" i="2"/>
  <c r="AC555" i="2"/>
  <c r="AB555" i="2"/>
  <c r="AA555" i="2"/>
  <c r="Z555" i="2"/>
  <c r="Y555" i="2"/>
  <c r="X555" i="2"/>
  <c r="W555" i="2"/>
  <c r="V555" i="2"/>
  <c r="U555" i="2"/>
  <c r="T555" i="2"/>
  <c r="S555" i="2"/>
  <c r="R555" i="2"/>
  <c r="AE554" i="2"/>
  <c r="AD554" i="2"/>
  <c r="AC554" i="2"/>
  <c r="AB554" i="2"/>
  <c r="AA554" i="2"/>
  <c r="Z554" i="2"/>
  <c r="Y554" i="2"/>
  <c r="X554" i="2"/>
  <c r="W554" i="2"/>
  <c r="V554" i="2"/>
  <c r="U554" i="2"/>
  <c r="T554" i="2"/>
  <c r="S554" i="2"/>
  <c r="R554" i="2"/>
  <c r="AE553" i="2"/>
  <c r="AD553" i="2"/>
  <c r="AC553" i="2"/>
  <c r="AB553" i="2"/>
  <c r="AA553" i="2"/>
  <c r="Z553" i="2"/>
  <c r="Y553" i="2"/>
  <c r="X553" i="2"/>
  <c r="W553" i="2"/>
  <c r="V553" i="2"/>
  <c r="U553" i="2"/>
  <c r="T553" i="2"/>
  <c r="S553" i="2"/>
  <c r="R553" i="2"/>
  <c r="AE552" i="2"/>
  <c r="AD552" i="2"/>
  <c r="AC552" i="2"/>
  <c r="AB552" i="2"/>
  <c r="AA552" i="2"/>
  <c r="Z552" i="2"/>
  <c r="Y552" i="2"/>
  <c r="X552" i="2"/>
  <c r="W552" i="2"/>
  <c r="V552" i="2"/>
  <c r="U552" i="2"/>
  <c r="T552" i="2"/>
  <c r="S552" i="2"/>
  <c r="R552" i="2"/>
  <c r="AE551" i="2"/>
  <c r="AD551" i="2"/>
  <c r="AC551" i="2"/>
  <c r="AB551" i="2"/>
  <c r="AA551" i="2"/>
  <c r="Z551" i="2"/>
  <c r="Y551" i="2"/>
  <c r="X551" i="2"/>
  <c r="W551" i="2"/>
  <c r="V551" i="2"/>
  <c r="U551" i="2"/>
  <c r="T551" i="2"/>
  <c r="S551" i="2"/>
  <c r="R551" i="2"/>
  <c r="AE550" i="2"/>
  <c r="AD550" i="2"/>
  <c r="AC550" i="2"/>
  <c r="AB550" i="2"/>
  <c r="AA550" i="2"/>
  <c r="Z550" i="2"/>
  <c r="Y550" i="2"/>
  <c r="X550" i="2"/>
  <c r="W550" i="2"/>
  <c r="V550" i="2"/>
  <c r="U550" i="2"/>
  <c r="T550" i="2"/>
  <c r="S550" i="2"/>
  <c r="R550" i="2"/>
  <c r="AE549" i="2"/>
  <c r="AD549" i="2"/>
  <c r="AC549" i="2"/>
  <c r="AB549" i="2"/>
  <c r="AA549" i="2"/>
  <c r="Z549" i="2"/>
  <c r="Y549" i="2"/>
  <c r="X549" i="2"/>
  <c r="W549" i="2"/>
  <c r="V549" i="2"/>
  <c r="U549" i="2"/>
  <c r="T549" i="2"/>
  <c r="S549" i="2"/>
  <c r="R549" i="2"/>
  <c r="AE548" i="2"/>
  <c r="AD548" i="2"/>
  <c r="AC548" i="2"/>
  <c r="AB548" i="2"/>
  <c r="AA548" i="2"/>
  <c r="Z548" i="2"/>
  <c r="Y548" i="2"/>
  <c r="X548" i="2"/>
  <c r="W548" i="2"/>
  <c r="V548" i="2"/>
  <c r="U548" i="2"/>
  <c r="T548" i="2"/>
  <c r="S548" i="2"/>
  <c r="R548" i="2"/>
  <c r="AE547" i="2"/>
  <c r="AD547" i="2"/>
  <c r="AC547" i="2"/>
  <c r="AB547" i="2"/>
  <c r="AA547" i="2"/>
  <c r="Z547" i="2"/>
  <c r="Y547" i="2"/>
  <c r="X547" i="2"/>
  <c r="W547" i="2"/>
  <c r="V547" i="2"/>
  <c r="U547" i="2"/>
  <c r="T547" i="2"/>
  <c r="S547" i="2"/>
  <c r="R547" i="2"/>
  <c r="AE546" i="2"/>
  <c r="AD546" i="2"/>
  <c r="AC546" i="2"/>
  <c r="AB546" i="2"/>
  <c r="AA546" i="2"/>
  <c r="Z546" i="2"/>
  <c r="Y546" i="2"/>
  <c r="X546" i="2"/>
  <c r="W546" i="2"/>
  <c r="V546" i="2"/>
  <c r="U546" i="2"/>
  <c r="T546" i="2"/>
  <c r="S546" i="2"/>
  <c r="R546" i="2"/>
  <c r="AE545" i="2"/>
  <c r="AD545" i="2"/>
  <c r="AC545" i="2"/>
  <c r="AB545" i="2"/>
  <c r="AA545" i="2"/>
  <c r="Z545" i="2"/>
  <c r="Y545" i="2"/>
  <c r="X545" i="2"/>
  <c r="W545" i="2"/>
  <c r="V545" i="2"/>
  <c r="U545" i="2"/>
  <c r="T545" i="2"/>
  <c r="S545" i="2"/>
  <c r="R545" i="2"/>
  <c r="AE544" i="2"/>
  <c r="AD544" i="2"/>
  <c r="AC544" i="2"/>
  <c r="AB544" i="2"/>
  <c r="AA544" i="2"/>
  <c r="Z544" i="2"/>
  <c r="Y544" i="2"/>
  <c r="X544" i="2"/>
  <c r="W544" i="2"/>
  <c r="V544" i="2"/>
  <c r="U544" i="2"/>
  <c r="T544" i="2"/>
  <c r="S544" i="2"/>
  <c r="R544" i="2"/>
  <c r="AE543" i="2"/>
  <c r="AD543" i="2"/>
  <c r="AC543" i="2"/>
  <c r="AB543" i="2"/>
  <c r="AA543" i="2"/>
  <c r="Z543" i="2"/>
  <c r="Y543" i="2"/>
  <c r="X543" i="2"/>
  <c r="W543" i="2"/>
  <c r="V543" i="2"/>
  <c r="U543" i="2"/>
  <c r="T543" i="2"/>
  <c r="S543" i="2"/>
  <c r="R543" i="2"/>
  <c r="AE542" i="2"/>
  <c r="AD542" i="2"/>
  <c r="AC542" i="2"/>
  <c r="AB542" i="2"/>
  <c r="AA542" i="2"/>
  <c r="Z542" i="2"/>
  <c r="Y542" i="2"/>
  <c r="X542" i="2"/>
  <c r="W542" i="2"/>
  <c r="V542" i="2"/>
  <c r="U542" i="2"/>
  <c r="T542" i="2"/>
  <c r="S542" i="2"/>
  <c r="R542" i="2"/>
  <c r="AE541" i="2"/>
  <c r="AD541" i="2"/>
  <c r="AC541" i="2"/>
  <c r="AB541" i="2"/>
  <c r="AA541" i="2"/>
  <c r="Z541" i="2"/>
  <c r="Y541" i="2"/>
  <c r="X541" i="2"/>
  <c r="W541" i="2"/>
  <c r="V541" i="2"/>
  <c r="U541" i="2"/>
  <c r="T541" i="2"/>
  <c r="S541" i="2"/>
  <c r="R541" i="2"/>
  <c r="AE540" i="2"/>
  <c r="AD540" i="2"/>
  <c r="AC540" i="2"/>
  <c r="AB540" i="2"/>
  <c r="AA540" i="2"/>
  <c r="Z540" i="2"/>
  <c r="Y540" i="2"/>
  <c r="X540" i="2"/>
  <c r="W540" i="2"/>
  <c r="V540" i="2"/>
  <c r="U540" i="2"/>
  <c r="T540" i="2"/>
  <c r="S540" i="2"/>
  <c r="R540" i="2"/>
  <c r="AE539" i="2"/>
  <c r="AD539" i="2"/>
  <c r="AC539" i="2"/>
  <c r="AB539" i="2"/>
  <c r="AA539" i="2"/>
  <c r="Z539" i="2"/>
  <c r="Y539" i="2"/>
  <c r="X539" i="2"/>
  <c r="W539" i="2"/>
  <c r="V539" i="2"/>
  <c r="U539" i="2"/>
  <c r="T539" i="2"/>
  <c r="S539" i="2"/>
  <c r="R539" i="2"/>
  <c r="AE538" i="2"/>
  <c r="AD538" i="2"/>
  <c r="AC538" i="2"/>
  <c r="AB538" i="2"/>
  <c r="AA538" i="2"/>
  <c r="Z538" i="2"/>
  <c r="Y538" i="2"/>
  <c r="X538" i="2"/>
  <c r="W538" i="2"/>
  <c r="V538" i="2"/>
  <c r="U538" i="2"/>
  <c r="T538" i="2"/>
  <c r="S538" i="2"/>
  <c r="R538" i="2"/>
  <c r="AE537" i="2"/>
  <c r="AD537" i="2"/>
  <c r="AC537" i="2"/>
  <c r="AB537" i="2"/>
  <c r="AA537" i="2"/>
  <c r="Z537" i="2"/>
  <c r="Y537" i="2"/>
  <c r="X537" i="2"/>
  <c r="W537" i="2"/>
  <c r="V537" i="2"/>
  <c r="U537" i="2"/>
  <c r="T537" i="2"/>
  <c r="S537" i="2"/>
  <c r="R537" i="2"/>
  <c r="AE536" i="2"/>
  <c r="AD536" i="2"/>
  <c r="AC536" i="2"/>
  <c r="AB536" i="2"/>
  <c r="AA536" i="2"/>
  <c r="Z536" i="2"/>
  <c r="Y536" i="2"/>
  <c r="X536" i="2"/>
  <c r="W536" i="2"/>
  <c r="V536" i="2"/>
  <c r="U536" i="2"/>
  <c r="T536" i="2"/>
  <c r="S536" i="2"/>
  <c r="R536" i="2"/>
  <c r="AE535" i="2"/>
  <c r="AD535" i="2"/>
  <c r="AC535" i="2"/>
  <c r="AB535" i="2"/>
  <c r="AA535" i="2"/>
  <c r="Z535" i="2"/>
  <c r="Y535" i="2"/>
  <c r="X535" i="2"/>
  <c r="W535" i="2"/>
  <c r="V535" i="2"/>
  <c r="U535" i="2"/>
  <c r="T535" i="2"/>
  <c r="S535" i="2"/>
  <c r="R535" i="2"/>
  <c r="AE534" i="2"/>
  <c r="AD534" i="2"/>
  <c r="AC534" i="2"/>
  <c r="AB534" i="2"/>
  <c r="AA534" i="2"/>
  <c r="Z534" i="2"/>
  <c r="Y534" i="2"/>
  <c r="X534" i="2"/>
  <c r="W534" i="2"/>
  <c r="V534" i="2"/>
  <c r="U534" i="2"/>
  <c r="T534" i="2"/>
  <c r="S534" i="2"/>
  <c r="R534" i="2"/>
  <c r="AE533" i="2"/>
  <c r="AD533" i="2"/>
  <c r="AC533" i="2"/>
  <c r="AB533" i="2"/>
  <c r="AA533" i="2"/>
  <c r="Z533" i="2"/>
  <c r="Y533" i="2"/>
  <c r="X533" i="2"/>
  <c r="W533" i="2"/>
  <c r="V533" i="2"/>
  <c r="U533" i="2"/>
  <c r="T533" i="2"/>
  <c r="S533" i="2"/>
  <c r="R533" i="2"/>
  <c r="AE532" i="2"/>
  <c r="AD532" i="2"/>
  <c r="AC532" i="2"/>
  <c r="AB532" i="2"/>
  <c r="AA532" i="2"/>
  <c r="Z532" i="2"/>
  <c r="Y532" i="2"/>
  <c r="X532" i="2"/>
  <c r="W532" i="2"/>
  <c r="V532" i="2"/>
  <c r="U532" i="2"/>
  <c r="T532" i="2"/>
  <c r="S532" i="2"/>
  <c r="R532" i="2"/>
  <c r="AE531" i="2"/>
  <c r="AD531" i="2"/>
  <c r="AC531" i="2"/>
  <c r="AB531" i="2"/>
  <c r="AA531" i="2"/>
  <c r="Z531" i="2"/>
  <c r="Y531" i="2"/>
  <c r="X531" i="2"/>
  <c r="W531" i="2"/>
  <c r="V531" i="2"/>
  <c r="U531" i="2"/>
  <c r="T531" i="2"/>
  <c r="S531" i="2"/>
  <c r="R531" i="2"/>
  <c r="AE530" i="2"/>
  <c r="AD530" i="2"/>
  <c r="AC530" i="2"/>
  <c r="AB530" i="2"/>
  <c r="AA530" i="2"/>
  <c r="Z530" i="2"/>
  <c r="Y530" i="2"/>
  <c r="X530" i="2"/>
  <c r="W530" i="2"/>
  <c r="V530" i="2"/>
  <c r="U530" i="2"/>
  <c r="T530" i="2"/>
  <c r="S530" i="2"/>
  <c r="R530" i="2"/>
  <c r="AE529" i="2"/>
  <c r="AD529" i="2"/>
  <c r="AC529" i="2"/>
  <c r="AB529" i="2"/>
  <c r="AA529" i="2"/>
  <c r="Z529" i="2"/>
  <c r="Y529" i="2"/>
  <c r="X529" i="2"/>
  <c r="W529" i="2"/>
  <c r="V529" i="2"/>
  <c r="U529" i="2"/>
  <c r="T529" i="2"/>
  <c r="S529" i="2"/>
  <c r="R529" i="2"/>
  <c r="AE528" i="2"/>
  <c r="AD528" i="2"/>
  <c r="AC528" i="2"/>
  <c r="AB528" i="2"/>
  <c r="AA528" i="2"/>
  <c r="Z528" i="2"/>
  <c r="Y528" i="2"/>
  <c r="X528" i="2"/>
  <c r="W528" i="2"/>
  <c r="V528" i="2"/>
  <c r="U528" i="2"/>
  <c r="T528" i="2"/>
  <c r="S528" i="2"/>
  <c r="R528" i="2"/>
  <c r="AE527" i="2"/>
  <c r="AD527" i="2"/>
  <c r="AC527" i="2"/>
  <c r="AB527" i="2"/>
  <c r="AA527" i="2"/>
  <c r="Z527" i="2"/>
  <c r="Y527" i="2"/>
  <c r="X527" i="2"/>
  <c r="W527" i="2"/>
  <c r="V527" i="2"/>
  <c r="U527" i="2"/>
  <c r="T527" i="2"/>
  <c r="S527" i="2"/>
  <c r="R527" i="2"/>
  <c r="AE526" i="2"/>
  <c r="AD526" i="2"/>
  <c r="AC526" i="2"/>
  <c r="AB526" i="2"/>
  <c r="AA526" i="2"/>
  <c r="Z526" i="2"/>
  <c r="Y526" i="2"/>
  <c r="X526" i="2"/>
  <c r="W526" i="2"/>
  <c r="V526" i="2"/>
  <c r="U526" i="2"/>
  <c r="T526" i="2"/>
  <c r="S526" i="2"/>
  <c r="R526" i="2"/>
  <c r="AE525" i="2"/>
  <c r="AD525" i="2"/>
  <c r="AC525" i="2"/>
  <c r="AB525" i="2"/>
  <c r="AA525" i="2"/>
  <c r="Z525" i="2"/>
  <c r="Y525" i="2"/>
  <c r="X525" i="2"/>
  <c r="W525" i="2"/>
  <c r="V525" i="2"/>
  <c r="U525" i="2"/>
  <c r="T525" i="2"/>
  <c r="S525" i="2"/>
  <c r="R525" i="2"/>
  <c r="AE524" i="2"/>
  <c r="AD524" i="2"/>
  <c r="AC524" i="2"/>
  <c r="AB524" i="2"/>
  <c r="AA524" i="2"/>
  <c r="Z524" i="2"/>
  <c r="Y524" i="2"/>
  <c r="X524" i="2"/>
  <c r="W524" i="2"/>
  <c r="V524" i="2"/>
  <c r="U524" i="2"/>
  <c r="T524" i="2"/>
  <c r="S524" i="2"/>
  <c r="R524" i="2"/>
  <c r="AE523" i="2"/>
  <c r="AD523" i="2"/>
  <c r="AC523" i="2"/>
  <c r="AB523" i="2"/>
  <c r="AA523" i="2"/>
  <c r="Z523" i="2"/>
  <c r="Y523" i="2"/>
  <c r="X523" i="2"/>
  <c r="W523" i="2"/>
  <c r="V523" i="2"/>
  <c r="U523" i="2"/>
  <c r="T523" i="2"/>
  <c r="S523" i="2"/>
  <c r="R523" i="2"/>
  <c r="AE522" i="2"/>
  <c r="AD522" i="2"/>
  <c r="AC522" i="2"/>
  <c r="AB522" i="2"/>
  <c r="AA522" i="2"/>
  <c r="Z522" i="2"/>
  <c r="Y522" i="2"/>
  <c r="X522" i="2"/>
  <c r="W522" i="2"/>
  <c r="V522" i="2"/>
  <c r="U522" i="2"/>
  <c r="T522" i="2"/>
  <c r="S522" i="2"/>
  <c r="R522" i="2"/>
  <c r="AE521" i="2"/>
  <c r="AD521" i="2"/>
  <c r="AC521" i="2"/>
  <c r="AB521" i="2"/>
  <c r="AA521" i="2"/>
  <c r="Z521" i="2"/>
  <c r="Y521" i="2"/>
  <c r="X521" i="2"/>
  <c r="W521" i="2"/>
  <c r="V521" i="2"/>
  <c r="U521" i="2"/>
  <c r="T521" i="2"/>
  <c r="S521" i="2"/>
  <c r="R521" i="2"/>
  <c r="AE520" i="2"/>
  <c r="AD520" i="2"/>
  <c r="AC520" i="2"/>
  <c r="AB520" i="2"/>
  <c r="AA520" i="2"/>
  <c r="Z520" i="2"/>
  <c r="Y520" i="2"/>
  <c r="X520" i="2"/>
  <c r="W520" i="2"/>
  <c r="V520" i="2"/>
  <c r="U520" i="2"/>
  <c r="T520" i="2"/>
  <c r="S520" i="2"/>
  <c r="R520" i="2"/>
  <c r="AE519" i="2"/>
  <c r="AD519" i="2"/>
  <c r="AC519" i="2"/>
  <c r="AB519" i="2"/>
  <c r="AA519" i="2"/>
  <c r="Z519" i="2"/>
  <c r="Y519" i="2"/>
  <c r="X519" i="2"/>
  <c r="W519" i="2"/>
  <c r="V519" i="2"/>
  <c r="U519" i="2"/>
  <c r="T519" i="2"/>
  <c r="S519" i="2"/>
  <c r="R519" i="2"/>
  <c r="AE518" i="2"/>
  <c r="AD518" i="2"/>
  <c r="AC518" i="2"/>
  <c r="AB518" i="2"/>
  <c r="AA518" i="2"/>
  <c r="Z518" i="2"/>
  <c r="Y518" i="2"/>
  <c r="X518" i="2"/>
  <c r="W518" i="2"/>
  <c r="V518" i="2"/>
  <c r="U518" i="2"/>
  <c r="T518" i="2"/>
  <c r="S518" i="2"/>
  <c r="R518" i="2"/>
  <c r="AE517" i="2"/>
  <c r="AD517" i="2"/>
  <c r="AC517" i="2"/>
  <c r="AB517" i="2"/>
  <c r="AA517" i="2"/>
  <c r="Z517" i="2"/>
  <c r="Y517" i="2"/>
  <c r="X517" i="2"/>
  <c r="W517" i="2"/>
  <c r="V517" i="2"/>
  <c r="U517" i="2"/>
  <c r="T517" i="2"/>
  <c r="S517" i="2"/>
  <c r="R517" i="2"/>
  <c r="AE516" i="2"/>
  <c r="AD516" i="2"/>
  <c r="AC516" i="2"/>
  <c r="AB516" i="2"/>
  <c r="AA516" i="2"/>
  <c r="Z516" i="2"/>
  <c r="Y516" i="2"/>
  <c r="X516" i="2"/>
  <c r="W516" i="2"/>
  <c r="V516" i="2"/>
  <c r="U516" i="2"/>
  <c r="T516" i="2"/>
  <c r="S516" i="2"/>
  <c r="R516" i="2"/>
  <c r="AE515" i="2"/>
  <c r="AD515" i="2"/>
  <c r="AC515" i="2"/>
  <c r="AB515" i="2"/>
  <c r="AA515" i="2"/>
  <c r="Z515" i="2"/>
  <c r="Y515" i="2"/>
  <c r="X515" i="2"/>
  <c r="W515" i="2"/>
  <c r="V515" i="2"/>
  <c r="U515" i="2"/>
  <c r="T515" i="2"/>
  <c r="S515" i="2"/>
  <c r="R515" i="2"/>
  <c r="AE514" i="2"/>
  <c r="AD514" i="2"/>
  <c r="AC514" i="2"/>
  <c r="AB514" i="2"/>
  <c r="AA514" i="2"/>
  <c r="Z514" i="2"/>
  <c r="Y514" i="2"/>
  <c r="X514" i="2"/>
  <c r="W514" i="2"/>
  <c r="V514" i="2"/>
  <c r="U514" i="2"/>
  <c r="T514" i="2"/>
  <c r="S514" i="2"/>
  <c r="R514" i="2"/>
  <c r="AE513" i="2"/>
  <c r="AD513" i="2"/>
  <c r="AC513" i="2"/>
  <c r="AB513" i="2"/>
  <c r="AA513" i="2"/>
  <c r="Z513" i="2"/>
  <c r="Y513" i="2"/>
  <c r="X513" i="2"/>
  <c r="W513" i="2"/>
  <c r="V513" i="2"/>
  <c r="U513" i="2"/>
  <c r="T513" i="2"/>
  <c r="S513" i="2"/>
  <c r="R513" i="2"/>
  <c r="AE512" i="2"/>
  <c r="AD512" i="2"/>
  <c r="AC512" i="2"/>
  <c r="AB512" i="2"/>
  <c r="AA512" i="2"/>
  <c r="Z512" i="2"/>
  <c r="Y512" i="2"/>
  <c r="X512" i="2"/>
  <c r="W512" i="2"/>
  <c r="V512" i="2"/>
  <c r="U512" i="2"/>
  <c r="T512" i="2"/>
  <c r="S512" i="2"/>
  <c r="R512" i="2"/>
  <c r="AE511" i="2"/>
  <c r="AD511" i="2"/>
  <c r="AC511" i="2"/>
  <c r="AB511" i="2"/>
  <c r="AA511" i="2"/>
  <c r="Z511" i="2"/>
  <c r="Y511" i="2"/>
  <c r="X511" i="2"/>
  <c r="W511" i="2"/>
  <c r="V511" i="2"/>
  <c r="U511" i="2"/>
  <c r="T511" i="2"/>
  <c r="S511" i="2"/>
  <c r="R511" i="2"/>
  <c r="AE510" i="2"/>
  <c r="AD510" i="2"/>
  <c r="AC510" i="2"/>
  <c r="AB510" i="2"/>
  <c r="AA510" i="2"/>
  <c r="Z510" i="2"/>
  <c r="Y510" i="2"/>
  <c r="X510" i="2"/>
  <c r="W510" i="2"/>
  <c r="V510" i="2"/>
  <c r="U510" i="2"/>
  <c r="T510" i="2"/>
  <c r="S510" i="2"/>
  <c r="R510" i="2"/>
  <c r="AE509" i="2"/>
  <c r="AD509" i="2"/>
  <c r="AC509" i="2"/>
  <c r="AB509" i="2"/>
  <c r="AA509" i="2"/>
  <c r="Z509" i="2"/>
  <c r="Y509" i="2"/>
  <c r="X509" i="2"/>
  <c r="W509" i="2"/>
  <c r="V509" i="2"/>
  <c r="U509" i="2"/>
  <c r="T509" i="2"/>
  <c r="S509" i="2"/>
  <c r="R509" i="2"/>
  <c r="AE508" i="2"/>
  <c r="AD508" i="2"/>
  <c r="AC508" i="2"/>
  <c r="AB508" i="2"/>
  <c r="AA508" i="2"/>
  <c r="Z508" i="2"/>
  <c r="Y508" i="2"/>
  <c r="X508" i="2"/>
  <c r="W508" i="2"/>
  <c r="V508" i="2"/>
  <c r="U508" i="2"/>
  <c r="T508" i="2"/>
  <c r="S508" i="2"/>
  <c r="R508" i="2"/>
  <c r="AE507" i="2"/>
  <c r="AD507" i="2"/>
  <c r="AC507" i="2"/>
  <c r="AB507" i="2"/>
  <c r="AA507" i="2"/>
  <c r="Z507" i="2"/>
  <c r="Y507" i="2"/>
  <c r="X507" i="2"/>
  <c r="W507" i="2"/>
  <c r="V507" i="2"/>
  <c r="U507" i="2"/>
  <c r="T507" i="2"/>
  <c r="S507" i="2"/>
  <c r="R507" i="2"/>
  <c r="AE506" i="2"/>
  <c r="AD506" i="2"/>
  <c r="AC506" i="2"/>
  <c r="AB506" i="2"/>
  <c r="AA506" i="2"/>
  <c r="Z506" i="2"/>
  <c r="Y506" i="2"/>
  <c r="X506" i="2"/>
  <c r="W506" i="2"/>
  <c r="V506" i="2"/>
  <c r="U506" i="2"/>
  <c r="T506" i="2"/>
  <c r="S506" i="2"/>
  <c r="R506" i="2"/>
  <c r="AE505" i="2"/>
  <c r="AD505" i="2"/>
  <c r="AC505" i="2"/>
  <c r="AB505" i="2"/>
  <c r="AA505" i="2"/>
  <c r="Z505" i="2"/>
  <c r="Y505" i="2"/>
  <c r="X505" i="2"/>
  <c r="W505" i="2"/>
  <c r="V505" i="2"/>
  <c r="U505" i="2"/>
  <c r="T505" i="2"/>
  <c r="S505" i="2"/>
  <c r="R505" i="2"/>
  <c r="AE504" i="2"/>
  <c r="AD504" i="2"/>
  <c r="AC504" i="2"/>
  <c r="AB504" i="2"/>
  <c r="AA504" i="2"/>
  <c r="Z504" i="2"/>
  <c r="Y504" i="2"/>
  <c r="X504" i="2"/>
  <c r="W504" i="2"/>
  <c r="V504" i="2"/>
  <c r="U504" i="2"/>
  <c r="T504" i="2"/>
  <c r="S504" i="2"/>
  <c r="R504" i="2"/>
  <c r="AE503" i="2"/>
  <c r="AD503" i="2"/>
  <c r="AC503" i="2"/>
  <c r="AB503" i="2"/>
  <c r="AA503" i="2"/>
  <c r="Z503" i="2"/>
  <c r="Y503" i="2"/>
  <c r="X503" i="2"/>
  <c r="W503" i="2"/>
  <c r="V503" i="2"/>
  <c r="U503" i="2"/>
  <c r="T503" i="2"/>
  <c r="S503" i="2"/>
  <c r="R503" i="2"/>
  <c r="AE502" i="2"/>
  <c r="AD502" i="2"/>
  <c r="AC502" i="2"/>
  <c r="AB502" i="2"/>
  <c r="AA502" i="2"/>
  <c r="Z502" i="2"/>
  <c r="Y502" i="2"/>
  <c r="X502" i="2"/>
  <c r="W502" i="2"/>
  <c r="V502" i="2"/>
  <c r="U502" i="2"/>
  <c r="T502" i="2"/>
  <c r="S502" i="2"/>
  <c r="R502" i="2"/>
  <c r="AE501" i="2"/>
  <c r="AD501" i="2"/>
  <c r="AC501" i="2"/>
  <c r="AB501" i="2"/>
  <c r="AA501" i="2"/>
  <c r="Z501" i="2"/>
  <c r="Y501" i="2"/>
  <c r="X501" i="2"/>
  <c r="W501" i="2"/>
  <c r="V501" i="2"/>
  <c r="U501" i="2"/>
  <c r="T501" i="2"/>
  <c r="S501" i="2"/>
  <c r="R501" i="2"/>
  <c r="AE500" i="2"/>
  <c r="AD500" i="2"/>
  <c r="AC500" i="2"/>
  <c r="AB500" i="2"/>
  <c r="AA500" i="2"/>
  <c r="Z500" i="2"/>
  <c r="Y500" i="2"/>
  <c r="X500" i="2"/>
  <c r="W500" i="2"/>
  <c r="V500" i="2"/>
  <c r="U500" i="2"/>
  <c r="T500" i="2"/>
  <c r="S500" i="2"/>
  <c r="R500" i="2"/>
  <c r="AE499" i="2"/>
  <c r="AD499" i="2"/>
  <c r="AC499" i="2"/>
  <c r="AB499" i="2"/>
  <c r="AA499" i="2"/>
  <c r="Z499" i="2"/>
  <c r="Y499" i="2"/>
  <c r="X499" i="2"/>
  <c r="W499" i="2"/>
  <c r="V499" i="2"/>
  <c r="U499" i="2"/>
  <c r="T499" i="2"/>
  <c r="S499" i="2"/>
  <c r="R499" i="2"/>
  <c r="AE498" i="2"/>
  <c r="AD498" i="2"/>
  <c r="AC498" i="2"/>
  <c r="AB498" i="2"/>
  <c r="AA498" i="2"/>
  <c r="Z498" i="2"/>
  <c r="Y498" i="2"/>
  <c r="X498" i="2"/>
  <c r="W498" i="2"/>
  <c r="V498" i="2"/>
  <c r="U498" i="2"/>
  <c r="T498" i="2"/>
  <c r="S498" i="2"/>
  <c r="R498" i="2"/>
  <c r="AE497" i="2"/>
  <c r="AD497" i="2"/>
  <c r="AC497" i="2"/>
  <c r="AB497" i="2"/>
  <c r="AA497" i="2"/>
  <c r="Z497" i="2"/>
  <c r="Y497" i="2"/>
  <c r="X497" i="2"/>
  <c r="W497" i="2"/>
  <c r="V497" i="2"/>
  <c r="U497" i="2"/>
  <c r="T497" i="2"/>
  <c r="S497" i="2"/>
  <c r="R497" i="2"/>
  <c r="AE496" i="2"/>
  <c r="AD496" i="2"/>
  <c r="AC496" i="2"/>
  <c r="AB496" i="2"/>
  <c r="AA496" i="2"/>
  <c r="Z496" i="2"/>
  <c r="Y496" i="2"/>
  <c r="X496" i="2"/>
  <c r="W496" i="2"/>
  <c r="V496" i="2"/>
  <c r="U496" i="2"/>
  <c r="T496" i="2"/>
  <c r="S496" i="2"/>
  <c r="R496" i="2"/>
  <c r="AE495" i="2"/>
  <c r="AD495" i="2"/>
  <c r="AC495" i="2"/>
  <c r="AB495" i="2"/>
  <c r="AA495" i="2"/>
  <c r="Z495" i="2"/>
  <c r="Y495" i="2"/>
  <c r="X495" i="2"/>
  <c r="W495" i="2"/>
  <c r="V495" i="2"/>
  <c r="U495" i="2"/>
  <c r="T495" i="2"/>
  <c r="S495" i="2"/>
  <c r="R495" i="2"/>
  <c r="AE494" i="2"/>
  <c r="AD494" i="2"/>
  <c r="AC494" i="2"/>
  <c r="AB494" i="2"/>
  <c r="AA494" i="2"/>
  <c r="Z494" i="2"/>
  <c r="Y494" i="2"/>
  <c r="X494" i="2"/>
  <c r="W494" i="2"/>
  <c r="V494" i="2"/>
  <c r="U494" i="2"/>
  <c r="T494" i="2"/>
  <c r="S494" i="2"/>
  <c r="R494" i="2"/>
  <c r="AE493" i="2"/>
  <c r="AD493" i="2"/>
  <c r="AC493" i="2"/>
  <c r="AB493" i="2"/>
  <c r="AA493" i="2"/>
  <c r="Z493" i="2"/>
  <c r="Y493" i="2"/>
  <c r="X493" i="2"/>
  <c r="W493" i="2"/>
  <c r="V493" i="2"/>
  <c r="U493" i="2"/>
  <c r="T493" i="2"/>
  <c r="S493" i="2"/>
  <c r="R493" i="2"/>
  <c r="AE492" i="2"/>
  <c r="AD492" i="2"/>
  <c r="AC492" i="2"/>
  <c r="AB492" i="2"/>
  <c r="AA492" i="2"/>
  <c r="Z492" i="2"/>
  <c r="Y492" i="2"/>
  <c r="X492" i="2"/>
  <c r="W492" i="2"/>
  <c r="V492" i="2"/>
  <c r="U492" i="2"/>
  <c r="T492" i="2"/>
  <c r="S492" i="2"/>
  <c r="R492" i="2"/>
  <c r="AE491" i="2"/>
  <c r="AD491" i="2"/>
  <c r="AC491" i="2"/>
  <c r="AB491" i="2"/>
  <c r="AA491" i="2"/>
  <c r="Z491" i="2"/>
  <c r="Y491" i="2"/>
  <c r="X491" i="2"/>
  <c r="W491" i="2"/>
  <c r="V491" i="2"/>
  <c r="U491" i="2"/>
  <c r="T491" i="2"/>
  <c r="S491" i="2"/>
  <c r="R491" i="2"/>
  <c r="AE490" i="2"/>
  <c r="AD490" i="2"/>
  <c r="AC490" i="2"/>
  <c r="AB490" i="2"/>
  <c r="AA490" i="2"/>
  <c r="Z490" i="2"/>
  <c r="Y490" i="2"/>
  <c r="X490" i="2"/>
  <c r="W490" i="2"/>
  <c r="V490" i="2"/>
  <c r="U490" i="2"/>
  <c r="T490" i="2"/>
  <c r="S490" i="2"/>
  <c r="R490" i="2"/>
  <c r="AE489" i="2"/>
  <c r="AD489" i="2"/>
  <c r="AC489" i="2"/>
  <c r="AB489" i="2"/>
  <c r="AA489" i="2"/>
  <c r="Z489" i="2"/>
  <c r="Y489" i="2"/>
  <c r="X489" i="2"/>
  <c r="W489" i="2"/>
  <c r="V489" i="2"/>
  <c r="U489" i="2"/>
  <c r="T489" i="2"/>
  <c r="S489" i="2"/>
  <c r="R489" i="2"/>
  <c r="AE488" i="2"/>
  <c r="AD488" i="2"/>
  <c r="AC488" i="2"/>
  <c r="AB488" i="2"/>
  <c r="AA488" i="2"/>
  <c r="Z488" i="2"/>
  <c r="Y488" i="2"/>
  <c r="X488" i="2"/>
  <c r="W488" i="2"/>
  <c r="V488" i="2"/>
  <c r="U488" i="2"/>
  <c r="T488" i="2"/>
  <c r="S488" i="2"/>
  <c r="R488" i="2"/>
  <c r="AE487" i="2"/>
  <c r="AD487" i="2"/>
  <c r="AC487" i="2"/>
  <c r="AB487" i="2"/>
  <c r="AA487" i="2"/>
  <c r="Z487" i="2"/>
  <c r="Y487" i="2"/>
  <c r="X487" i="2"/>
  <c r="W487" i="2"/>
  <c r="V487" i="2"/>
  <c r="U487" i="2"/>
  <c r="T487" i="2"/>
  <c r="S487" i="2"/>
  <c r="R487" i="2"/>
  <c r="AE486" i="2"/>
  <c r="AD486" i="2"/>
  <c r="AC486" i="2"/>
  <c r="AB486" i="2"/>
  <c r="AA486" i="2"/>
  <c r="Z486" i="2"/>
  <c r="Y486" i="2"/>
  <c r="X486" i="2"/>
  <c r="W486" i="2"/>
  <c r="V486" i="2"/>
  <c r="U486" i="2"/>
  <c r="T486" i="2"/>
  <c r="S486" i="2"/>
  <c r="R486" i="2"/>
  <c r="AE485" i="2"/>
  <c r="AD485" i="2"/>
  <c r="AC485" i="2"/>
  <c r="AB485" i="2"/>
  <c r="AA485" i="2"/>
  <c r="Z485" i="2"/>
  <c r="Y485" i="2"/>
  <c r="X485" i="2"/>
  <c r="W485" i="2"/>
  <c r="V485" i="2"/>
  <c r="U485" i="2"/>
  <c r="T485" i="2"/>
  <c r="S485" i="2"/>
  <c r="R485" i="2"/>
  <c r="AE484" i="2"/>
  <c r="AD484" i="2"/>
  <c r="AC484" i="2"/>
  <c r="AB484" i="2"/>
  <c r="AA484" i="2"/>
  <c r="Z484" i="2"/>
  <c r="Y484" i="2"/>
  <c r="X484" i="2"/>
  <c r="W484" i="2"/>
  <c r="V484" i="2"/>
  <c r="U484" i="2"/>
  <c r="T484" i="2"/>
  <c r="S484" i="2"/>
  <c r="R484" i="2"/>
  <c r="AE483" i="2"/>
  <c r="AD483" i="2"/>
  <c r="AC483" i="2"/>
  <c r="AB483" i="2"/>
  <c r="AA483" i="2"/>
  <c r="Z483" i="2"/>
  <c r="Y483" i="2"/>
  <c r="X483" i="2"/>
  <c r="W483" i="2"/>
  <c r="V483" i="2"/>
  <c r="U483" i="2"/>
  <c r="T483" i="2"/>
  <c r="S483" i="2"/>
  <c r="R483" i="2"/>
  <c r="AE482" i="2"/>
  <c r="AD482" i="2"/>
  <c r="AC482" i="2"/>
  <c r="AB482" i="2"/>
  <c r="AA482" i="2"/>
  <c r="Z482" i="2"/>
  <c r="Y482" i="2"/>
  <c r="X482" i="2"/>
  <c r="W482" i="2"/>
  <c r="V482" i="2"/>
  <c r="U482" i="2"/>
  <c r="T482" i="2"/>
  <c r="S482" i="2"/>
  <c r="R482" i="2"/>
  <c r="AE481" i="2"/>
  <c r="AD481" i="2"/>
  <c r="AC481" i="2"/>
  <c r="AB481" i="2"/>
  <c r="AA481" i="2"/>
  <c r="Z481" i="2"/>
  <c r="Y481" i="2"/>
  <c r="X481" i="2"/>
  <c r="W481" i="2"/>
  <c r="V481" i="2"/>
  <c r="U481" i="2"/>
  <c r="T481" i="2"/>
  <c r="S481" i="2"/>
  <c r="R481" i="2"/>
  <c r="AE480" i="2"/>
  <c r="AD480" i="2"/>
  <c r="AC480" i="2"/>
  <c r="AB480" i="2"/>
  <c r="AA480" i="2"/>
  <c r="Z480" i="2"/>
  <c r="Y480" i="2"/>
  <c r="X480" i="2"/>
  <c r="W480" i="2"/>
  <c r="V480" i="2"/>
  <c r="U480" i="2"/>
  <c r="T480" i="2"/>
  <c r="S480" i="2"/>
  <c r="R480" i="2"/>
  <c r="AE479" i="2"/>
  <c r="AD479" i="2"/>
  <c r="AC479" i="2"/>
  <c r="AB479" i="2"/>
  <c r="AA479" i="2"/>
  <c r="Z479" i="2"/>
  <c r="Y479" i="2"/>
  <c r="X479" i="2"/>
  <c r="W479" i="2"/>
  <c r="V479" i="2"/>
  <c r="U479" i="2"/>
  <c r="T479" i="2"/>
  <c r="S479" i="2"/>
  <c r="R479" i="2"/>
  <c r="AE478" i="2"/>
  <c r="AD478" i="2"/>
  <c r="AC478" i="2"/>
  <c r="AB478" i="2"/>
  <c r="AA478" i="2"/>
  <c r="Z478" i="2"/>
  <c r="Y478" i="2"/>
  <c r="X478" i="2"/>
  <c r="W478" i="2"/>
  <c r="V478" i="2"/>
  <c r="U478" i="2"/>
  <c r="T478" i="2"/>
  <c r="S478" i="2"/>
  <c r="R478" i="2"/>
  <c r="AE477" i="2"/>
  <c r="AD477" i="2"/>
  <c r="AC477" i="2"/>
  <c r="AB477" i="2"/>
  <c r="AA477" i="2"/>
  <c r="Z477" i="2"/>
  <c r="Y477" i="2"/>
  <c r="X477" i="2"/>
  <c r="W477" i="2"/>
  <c r="V477" i="2"/>
  <c r="U477" i="2"/>
  <c r="T477" i="2"/>
  <c r="S477" i="2"/>
  <c r="R477" i="2"/>
  <c r="AE476" i="2"/>
  <c r="AD476" i="2"/>
  <c r="AC476" i="2"/>
  <c r="AB476" i="2"/>
  <c r="AA476" i="2"/>
  <c r="Z476" i="2"/>
  <c r="Y476" i="2"/>
  <c r="X476" i="2"/>
  <c r="W476" i="2"/>
  <c r="V476" i="2"/>
  <c r="U476" i="2"/>
  <c r="T476" i="2"/>
  <c r="S476" i="2"/>
  <c r="R476" i="2"/>
  <c r="AE475" i="2"/>
  <c r="AD475" i="2"/>
  <c r="AC475" i="2"/>
  <c r="AB475" i="2"/>
  <c r="AA475" i="2"/>
  <c r="Z475" i="2"/>
  <c r="Y475" i="2"/>
  <c r="X475" i="2"/>
  <c r="W475" i="2"/>
  <c r="V475" i="2"/>
  <c r="U475" i="2"/>
  <c r="T475" i="2"/>
  <c r="S475" i="2"/>
  <c r="R475" i="2"/>
  <c r="AE474" i="2"/>
  <c r="AD474" i="2"/>
  <c r="AC474" i="2"/>
  <c r="AB474" i="2"/>
  <c r="AA474" i="2"/>
  <c r="Z474" i="2"/>
  <c r="Y474" i="2"/>
  <c r="X474" i="2"/>
  <c r="W474" i="2"/>
  <c r="V474" i="2"/>
  <c r="U474" i="2"/>
  <c r="T474" i="2"/>
  <c r="S474" i="2"/>
  <c r="R474" i="2"/>
  <c r="AE473" i="2"/>
  <c r="AD473" i="2"/>
  <c r="AC473" i="2"/>
  <c r="AB473" i="2"/>
  <c r="AA473" i="2"/>
  <c r="Z473" i="2"/>
  <c r="Y473" i="2"/>
  <c r="X473" i="2"/>
  <c r="W473" i="2"/>
  <c r="V473" i="2"/>
  <c r="U473" i="2"/>
  <c r="T473" i="2"/>
  <c r="S473" i="2"/>
  <c r="R473" i="2"/>
  <c r="AE472" i="2"/>
  <c r="AD472" i="2"/>
  <c r="AC472" i="2"/>
  <c r="AB472" i="2"/>
  <c r="AA472" i="2"/>
  <c r="Z472" i="2"/>
  <c r="Y472" i="2"/>
  <c r="X472" i="2"/>
  <c r="W472" i="2"/>
  <c r="V472" i="2"/>
  <c r="U472" i="2"/>
  <c r="T472" i="2"/>
  <c r="S472" i="2"/>
  <c r="R472" i="2"/>
  <c r="AE471" i="2"/>
  <c r="AD471" i="2"/>
  <c r="AC471" i="2"/>
  <c r="AB471" i="2"/>
  <c r="AA471" i="2"/>
  <c r="Z471" i="2"/>
  <c r="Y471" i="2"/>
  <c r="X471" i="2"/>
  <c r="W471" i="2"/>
  <c r="V471" i="2"/>
  <c r="U471" i="2"/>
  <c r="T471" i="2"/>
  <c r="S471" i="2"/>
  <c r="R471" i="2"/>
  <c r="AE470" i="2"/>
  <c r="AD470" i="2"/>
  <c r="AC470" i="2"/>
  <c r="AB470" i="2"/>
  <c r="AA470" i="2"/>
  <c r="Z470" i="2"/>
  <c r="Y470" i="2"/>
  <c r="X470" i="2"/>
  <c r="W470" i="2"/>
  <c r="V470" i="2"/>
  <c r="U470" i="2"/>
  <c r="T470" i="2"/>
  <c r="S470" i="2"/>
  <c r="R470" i="2"/>
  <c r="AE469" i="2"/>
  <c r="AD469" i="2"/>
  <c r="AC469" i="2"/>
  <c r="AB469" i="2"/>
  <c r="AA469" i="2"/>
  <c r="Z469" i="2"/>
  <c r="Y469" i="2"/>
  <c r="X469" i="2"/>
  <c r="W469" i="2"/>
  <c r="V469" i="2"/>
  <c r="U469" i="2"/>
  <c r="T469" i="2"/>
  <c r="S469" i="2"/>
  <c r="R469" i="2"/>
  <c r="AE468" i="2"/>
  <c r="AD468" i="2"/>
  <c r="AC468" i="2"/>
  <c r="AB468" i="2"/>
  <c r="AA468" i="2"/>
  <c r="Z468" i="2"/>
  <c r="Y468" i="2"/>
  <c r="X468" i="2"/>
  <c r="W468" i="2"/>
  <c r="V468" i="2"/>
  <c r="U468" i="2"/>
  <c r="T468" i="2"/>
  <c r="S468" i="2"/>
  <c r="R468" i="2"/>
  <c r="AE467" i="2"/>
  <c r="AD467" i="2"/>
  <c r="AC467" i="2"/>
  <c r="AB467" i="2"/>
  <c r="AA467" i="2"/>
  <c r="Z467" i="2"/>
  <c r="Y467" i="2"/>
  <c r="X467" i="2"/>
  <c r="W467" i="2"/>
  <c r="V467" i="2"/>
  <c r="U467" i="2"/>
  <c r="T467" i="2"/>
  <c r="S467" i="2"/>
  <c r="R467" i="2"/>
  <c r="AE466" i="2"/>
  <c r="AD466" i="2"/>
  <c r="AC466" i="2"/>
  <c r="AB466" i="2"/>
  <c r="AA466" i="2"/>
  <c r="Z466" i="2"/>
  <c r="Y466" i="2"/>
  <c r="X466" i="2"/>
  <c r="W466" i="2"/>
  <c r="V466" i="2"/>
  <c r="U466" i="2"/>
  <c r="T466" i="2"/>
  <c r="S466" i="2"/>
  <c r="R466" i="2"/>
  <c r="AE465" i="2"/>
  <c r="AD465" i="2"/>
  <c r="AC465" i="2"/>
  <c r="AB465" i="2"/>
  <c r="AA465" i="2"/>
  <c r="Z465" i="2"/>
  <c r="Y465" i="2"/>
  <c r="X465" i="2"/>
  <c r="W465" i="2"/>
  <c r="V465" i="2"/>
  <c r="U465" i="2"/>
  <c r="T465" i="2"/>
  <c r="S465" i="2"/>
  <c r="R465" i="2"/>
  <c r="AE464" i="2"/>
  <c r="AD464" i="2"/>
  <c r="AC464" i="2"/>
  <c r="AB464" i="2"/>
  <c r="AA464" i="2"/>
  <c r="Z464" i="2"/>
  <c r="Y464" i="2"/>
  <c r="X464" i="2"/>
  <c r="W464" i="2"/>
  <c r="V464" i="2"/>
  <c r="U464" i="2"/>
  <c r="T464" i="2"/>
  <c r="S464" i="2"/>
  <c r="R464" i="2"/>
  <c r="AE463" i="2"/>
  <c r="AD463" i="2"/>
  <c r="AC463" i="2"/>
  <c r="AB463" i="2"/>
  <c r="AA463" i="2"/>
  <c r="Z463" i="2"/>
  <c r="Y463" i="2"/>
  <c r="X463" i="2"/>
  <c r="W463" i="2"/>
  <c r="V463" i="2"/>
  <c r="U463" i="2"/>
  <c r="T463" i="2"/>
  <c r="S463" i="2"/>
  <c r="R463" i="2"/>
  <c r="AE462" i="2"/>
  <c r="AD462" i="2"/>
  <c r="AC462" i="2"/>
  <c r="AB462" i="2"/>
  <c r="AA462" i="2"/>
  <c r="Z462" i="2"/>
  <c r="Y462" i="2"/>
  <c r="X462" i="2"/>
  <c r="W462" i="2"/>
  <c r="V462" i="2"/>
  <c r="U462" i="2"/>
  <c r="T462" i="2"/>
  <c r="S462" i="2"/>
  <c r="R462" i="2"/>
  <c r="AE461" i="2"/>
  <c r="AD461" i="2"/>
  <c r="AC461" i="2"/>
  <c r="AB461" i="2"/>
  <c r="AA461" i="2"/>
  <c r="Z461" i="2"/>
  <c r="Y461" i="2"/>
  <c r="X461" i="2"/>
  <c r="W461" i="2"/>
  <c r="V461" i="2"/>
  <c r="U461" i="2"/>
  <c r="T461" i="2"/>
  <c r="S461" i="2"/>
  <c r="R461" i="2"/>
  <c r="AE460" i="2"/>
  <c r="AD460" i="2"/>
  <c r="AC460" i="2"/>
  <c r="AB460" i="2"/>
  <c r="AA460" i="2"/>
  <c r="Z460" i="2"/>
  <c r="Y460" i="2"/>
  <c r="X460" i="2"/>
  <c r="W460" i="2"/>
  <c r="V460" i="2"/>
  <c r="U460" i="2"/>
  <c r="T460" i="2"/>
  <c r="S460" i="2"/>
  <c r="R460" i="2"/>
  <c r="AE459" i="2"/>
  <c r="AD459" i="2"/>
  <c r="AC459" i="2"/>
  <c r="AB459" i="2"/>
  <c r="AA459" i="2"/>
  <c r="Z459" i="2"/>
  <c r="Y459" i="2"/>
  <c r="X459" i="2"/>
  <c r="W459" i="2"/>
  <c r="V459" i="2"/>
  <c r="U459" i="2"/>
  <c r="T459" i="2"/>
  <c r="S459" i="2"/>
  <c r="R459" i="2"/>
  <c r="AE458" i="2"/>
  <c r="AD458" i="2"/>
  <c r="AC458" i="2"/>
  <c r="AB458" i="2"/>
  <c r="AA458" i="2"/>
  <c r="Z458" i="2"/>
  <c r="Y458" i="2"/>
  <c r="X458" i="2"/>
  <c r="W458" i="2"/>
  <c r="V458" i="2"/>
  <c r="U458" i="2"/>
  <c r="T458" i="2"/>
  <c r="S458" i="2"/>
  <c r="R458" i="2"/>
  <c r="AE457" i="2"/>
  <c r="AD457" i="2"/>
  <c r="AC457" i="2"/>
  <c r="AB457" i="2"/>
  <c r="AA457" i="2"/>
  <c r="Z457" i="2"/>
  <c r="Y457" i="2"/>
  <c r="X457" i="2"/>
  <c r="W457" i="2"/>
  <c r="V457" i="2"/>
  <c r="U457" i="2"/>
  <c r="T457" i="2"/>
  <c r="S457" i="2"/>
  <c r="R457" i="2"/>
  <c r="AE456" i="2"/>
  <c r="AD456" i="2"/>
  <c r="AC456" i="2"/>
  <c r="AB456" i="2"/>
  <c r="AA456" i="2"/>
  <c r="Z456" i="2"/>
  <c r="Y456" i="2"/>
  <c r="X456" i="2"/>
  <c r="W456" i="2"/>
  <c r="V456" i="2"/>
  <c r="U456" i="2"/>
  <c r="T456" i="2"/>
  <c r="S456" i="2"/>
  <c r="R456" i="2"/>
  <c r="AE455" i="2"/>
  <c r="AD455" i="2"/>
  <c r="AC455" i="2"/>
  <c r="AB455" i="2"/>
  <c r="AA455" i="2"/>
  <c r="Z455" i="2"/>
  <c r="Y455" i="2"/>
  <c r="X455" i="2"/>
  <c r="W455" i="2"/>
  <c r="V455" i="2"/>
  <c r="U455" i="2"/>
  <c r="T455" i="2"/>
  <c r="S455" i="2"/>
  <c r="R455" i="2"/>
  <c r="AE454" i="2"/>
  <c r="AD454" i="2"/>
  <c r="AC454" i="2"/>
  <c r="AB454" i="2"/>
  <c r="AA454" i="2"/>
  <c r="Z454" i="2"/>
  <c r="Y454" i="2"/>
  <c r="X454" i="2"/>
  <c r="W454" i="2"/>
  <c r="V454" i="2"/>
  <c r="U454" i="2"/>
  <c r="T454" i="2"/>
  <c r="S454" i="2"/>
  <c r="R454" i="2"/>
  <c r="AE453" i="2"/>
  <c r="AD453" i="2"/>
  <c r="AC453" i="2"/>
  <c r="AB453" i="2"/>
  <c r="AA453" i="2"/>
  <c r="Z453" i="2"/>
  <c r="Y453" i="2"/>
  <c r="X453" i="2"/>
  <c r="W453" i="2"/>
  <c r="V453" i="2"/>
  <c r="U453" i="2"/>
  <c r="T453" i="2"/>
  <c r="S453" i="2"/>
  <c r="R453" i="2"/>
  <c r="AE452" i="2"/>
  <c r="AD452" i="2"/>
  <c r="AC452" i="2"/>
  <c r="AB452" i="2"/>
  <c r="AA452" i="2"/>
  <c r="Z452" i="2"/>
  <c r="Y452" i="2"/>
  <c r="X452" i="2"/>
  <c r="W452" i="2"/>
  <c r="V452" i="2"/>
  <c r="U452" i="2"/>
  <c r="T452" i="2"/>
  <c r="S452" i="2"/>
  <c r="R452" i="2"/>
  <c r="AE451" i="2"/>
  <c r="AD451" i="2"/>
  <c r="AC451" i="2"/>
  <c r="AB451" i="2"/>
  <c r="AA451" i="2"/>
  <c r="Z451" i="2"/>
  <c r="Y451" i="2"/>
  <c r="X451" i="2"/>
  <c r="W451" i="2"/>
  <c r="V451" i="2"/>
  <c r="U451" i="2"/>
  <c r="T451" i="2"/>
  <c r="S451" i="2"/>
  <c r="R451" i="2"/>
  <c r="AE450" i="2"/>
  <c r="AD450" i="2"/>
  <c r="AC450" i="2"/>
  <c r="AB450" i="2"/>
  <c r="AA450" i="2"/>
  <c r="Z450" i="2"/>
  <c r="Y450" i="2"/>
  <c r="X450" i="2"/>
  <c r="W450" i="2"/>
  <c r="V450" i="2"/>
  <c r="U450" i="2"/>
  <c r="T450" i="2"/>
  <c r="S450" i="2"/>
  <c r="R450" i="2"/>
  <c r="AE449" i="2"/>
  <c r="AD449" i="2"/>
  <c r="AC449" i="2"/>
  <c r="AB449" i="2"/>
  <c r="AA449" i="2"/>
  <c r="Z449" i="2"/>
  <c r="Y449" i="2"/>
  <c r="X449" i="2"/>
  <c r="W449" i="2"/>
  <c r="V449" i="2"/>
  <c r="U449" i="2"/>
  <c r="T449" i="2"/>
  <c r="S449" i="2"/>
  <c r="R449" i="2"/>
  <c r="AE448" i="2"/>
  <c r="AD448" i="2"/>
  <c r="AC448" i="2"/>
  <c r="AB448" i="2"/>
  <c r="AA448" i="2"/>
  <c r="Z448" i="2"/>
  <c r="Y448" i="2"/>
  <c r="X448" i="2"/>
  <c r="W448" i="2"/>
  <c r="V448" i="2"/>
  <c r="U448" i="2"/>
  <c r="T448" i="2"/>
  <c r="S448" i="2"/>
  <c r="R448" i="2"/>
  <c r="AE447" i="2"/>
  <c r="AD447" i="2"/>
  <c r="AC447" i="2"/>
  <c r="AB447" i="2"/>
  <c r="AA447" i="2"/>
  <c r="Z447" i="2"/>
  <c r="Y447" i="2"/>
  <c r="X447" i="2"/>
  <c r="W447" i="2"/>
  <c r="V447" i="2"/>
  <c r="U447" i="2"/>
  <c r="T447" i="2"/>
  <c r="S447" i="2"/>
  <c r="R447" i="2"/>
  <c r="AE446" i="2"/>
  <c r="AD446" i="2"/>
  <c r="AC446" i="2"/>
  <c r="AB446" i="2"/>
  <c r="AA446" i="2"/>
  <c r="Z446" i="2"/>
  <c r="Y446" i="2"/>
  <c r="X446" i="2"/>
  <c r="W446" i="2"/>
  <c r="V446" i="2"/>
  <c r="U446" i="2"/>
  <c r="T446" i="2"/>
  <c r="S446" i="2"/>
  <c r="R446" i="2"/>
  <c r="AE445" i="2"/>
  <c r="AD445" i="2"/>
  <c r="AC445" i="2"/>
  <c r="AB445" i="2"/>
  <c r="AA445" i="2"/>
  <c r="Z445" i="2"/>
  <c r="Y445" i="2"/>
  <c r="X445" i="2"/>
  <c r="W445" i="2"/>
  <c r="V445" i="2"/>
  <c r="U445" i="2"/>
  <c r="T445" i="2"/>
  <c r="S445" i="2"/>
  <c r="R445" i="2"/>
  <c r="AE444" i="2"/>
  <c r="AD444" i="2"/>
  <c r="AC444" i="2"/>
  <c r="AB444" i="2"/>
  <c r="AA444" i="2"/>
  <c r="Z444" i="2"/>
  <c r="Y444" i="2"/>
  <c r="X444" i="2"/>
  <c r="W444" i="2"/>
  <c r="V444" i="2"/>
  <c r="U444" i="2"/>
  <c r="T444" i="2"/>
  <c r="S444" i="2"/>
  <c r="R444" i="2"/>
  <c r="AE443" i="2"/>
  <c r="AD443" i="2"/>
  <c r="AC443" i="2"/>
  <c r="AB443" i="2"/>
  <c r="AA443" i="2"/>
  <c r="Z443" i="2"/>
  <c r="Y443" i="2"/>
  <c r="X443" i="2"/>
  <c r="W443" i="2"/>
  <c r="V443" i="2"/>
  <c r="U443" i="2"/>
  <c r="T443" i="2"/>
  <c r="S443" i="2"/>
  <c r="R443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AE438" i="2"/>
  <c r="AD438" i="2"/>
  <c r="AC438" i="2"/>
  <c r="AB438" i="2"/>
  <c r="AA438" i="2"/>
  <c r="Z438" i="2"/>
  <c r="Y438" i="2"/>
  <c r="X438" i="2"/>
  <c r="W438" i="2"/>
  <c r="V438" i="2"/>
  <c r="U438" i="2"/>
  <c r="T438" i="2"/>
  <c r="S438" i="2"/>
  <c r="R438" i="2"/>
  <c r="AE437" i="2"/>
  <c r="AD437" i="2"/>
  <c r="AC437" i="2"/>
  <c r="AB437" i="2"/>
  <c r="AA437" i="2"/>
  <c r="Z437" i="2"/>
  <c r="Y437" i="2"/>
  <c r="X437" i="2"/>
  <c r="W437" i="2"/>
  <c r="V437" i="2"/>
  <c r="U437" i="2"/>
  <c r="T437" i="2"/>
  <c r="S437" i="2"/>
  <c r="R437" i="2"/>
  <c r="AE436" i="2"/>
  <c r="AD436" i="2"/>
  <c r="AC436" i="2"/>
  <c r="AB436" i="2"/>
  <c r="AA436" i="2"/>
  <c r="Z436" i="2"/>
  <c r="Y436" i="2"/>
  <c r="X436" i="2"/>
  <c r="W436" i="2"/>
  <c r="V436" i="2"/>
  <c r="U436" i="2"/>
  <c r="T436" i="2"/>
  <c r="S436" i="2"/>
  <c r="R436" i="2"/>
  <c r="AE435" i="2"/>
  <c r="AD435" i="2"/>
  <c r="AC435" i="2"/>
  <c r="AB435" i="2"/>
  <c r="AA435" i="2"/>
  <c r="Z435" i="2"/>
  <c r="Y435" i="2"/>
  <c r="X435" i="2"/>
  <c r="W435" i="2"/>
  <c r="V435" i="2"/>
  <c r="U435" i="2"/>
  <c r="T435" i="2"/>
  <c r="S435" i="2"/>
  <c r="R435" i="2"/>
  <c r="AE434" i="2"/>
  <c r="AD434" i="2"/>
  <c r="AC434" i="2"/>
  <c r="AB434" i="2"/>
  <c r="AA434" i="2"/>
  <c r="Z434" i="2"/>
  <c r="Y434" i="2"/>
  <c r="X434" i="2"/>
  <c r="W434" i="2"/>
  <c r="V434" i="2"/>
  <c r="U434" i="2"/>
  <c r="T434" i="2"/>
  <c r="S434" i="2"/>
  <c r="R434" i="2"/>
  <c r="AE433" i="2"/>
  <c r="AD433" i="2"/>
  <c r="AC433" i="2"/>
  <c r="AB433" i="2"/>
  <c r="AA433" i="2"/>
  <c r="Z433" i="2"/>
  <c r="Y433" i="2"/>
  <c r="X433" i="2"/>
  <c r="W433" i="2"/>
  <c r="V433" i="2"/>
  <c r="U433" i="2"/>
  <c r="T433" i="2"/>
  <c r="S433" i="2"/>
  <c r="R433" i="2"/>
  <c r="AE432" i="2"/>
  <c r="AD432" i="2"/>
  <c r="AC432" i="2"/>
  <c r="AB432" i="2"/>
  <c r="AA432" i="2"/>
  <c r="Z432" i="2"/>
  <c r="Y432" i="2"/>
  <c r="X432" i="2"/>
  <c r="W432" i="2"/>
  <c r="V432" i="2"/>
  <c r="U432" i="2"/>
  <c r="T432" i="2"/>
  <c r="S432" i="2"/>
  <c r="R432" i="2"/>
  <c r="AE431" i="2"/>
  <c r="AD431" i="2"/>
  <c r="AC431" i="2"/>
  <c r="AB431" i="2"/>
  <c r="AA431" i="2"/>
  <c r="Z431" i="2"/>
  <c r="Y431" i="2"/>
  <c r="X431" i="2"/>
  <c r="W431" i="2"/>
  <c r="V431" i="2"/>
  <c r="U431" i="2"/>
  <c r="T431" i="2"/>
  <c r="S431" i="2"/>
  <c r="R431" i="2"/>
  <c r="AE430" i="2"/>
  <c r="AD430" i="2"/>
  <c r="AC430" i="2"/>
  <c r="AB430" i="2"/>
  <c r="AA430" i="2"/>
  <c r="Z430" i="2"/>
  <c r="Y430" i="2"/>
  <c r="X430" i="2"/>
  <c r="W430" i="2"/>
  <c r="V430" i="2"/>
  <c r="U430" i="2"/>
  <c r="T430" i="2"/>
  <c r="S430" i="2"/>
  <c r="R430" i="2"/>
  <c r="AE429" i="2"/>
  <c r="AD429" i="2"/>
  <c r="AC429" i="2"/>
  <c r="AB429" i="2"/>
  <c r="AA429" i="2"/>
  <c r="Z429" i="2"/>
  <c r="Y429" i="2"/>
  <c r="X429" i="2"/>
  <c r="W429" i="2"/>
  <c r="V429" i="2"/>
  <c r="U429" i="2"/>
  <c r="T429" i="2"/>
  <c r="S429" i="2"/>
  <c r="R429" i="2"/>
  <c r="AE428" i="2"/>
  <c r="AD428" i="2"/>
  <c r="AC428" i="2"/>
  <c r="AB428" i="2"/>
  <c r="AA428" i="2"/>
  <c r="Z428" i="2"/>
  <c r="Y428" i="2"/>
  <c r="X428" i="2"/>
  <c r="W428" i="2"/>
  <c r="V428" i="2"/>
  <c r="U428" i="2"/>
  <c r="T428" i="2"/>
  <c r="S428" i="2"/>
  <c r="R428" i="2"/>
  <c r="AE427" i="2"/>
  <c r="AD427" i="2"/>
  <c r="AC427" i="2"/>
  <c r="AB427" i="2"/>
  <c r="AA427" i="2"/>
  <c r="Z427" i="2"/>
  <c r="Y427" i="2"/>
  <c r="X427" i="2"/>
  <c r="W427" i="2"/>
  <c r="V427" i="2"/>
  <c r="U427" i="2"/>
  <c r="T427" i="2"/>
  <c r="S427" i="2"/>
  <c r="R427" i="2"/>
  <c r="AE426" i="2"/>
  <c r="AD426" i="2"/>
  <c r="AC426" i="2"/>
  <c r="AB426" i="2"/>
  <c r="AA426" i="2"/>
  <c r="Z426" i="2"/>
  <c r="Y426" i="2"/>
  <c r="X426" i="2"/>
  <c r="W426" i="2"/>
  <c r="V426" i="2"/>
  <c r="U426" i="2"/>
  <c r="T426" i="2"/>
  <c r="S426" i="2"/>
  <c r="R426" i="2"/>
  <c r="AE425" i="2"/>
  <c r="AD425" i="2"/>
  <c r="AC425" i="2"/>
  <c r="AB425" i="2"/>
  <c r="AA425" i="2"/>
  <c r="Z425" i="2"/>
  <c r="Y425" i="2"/>
  <c r="X425" i="2"/>
  <c r="W425" i="2"/>
  <c r="V425" i="2"/>
  <c r="U425" i="2"/>
  <c r="T425" i="2"/>
  <c r="S425" i="2"/>
  <c r="R425" i="2"/>
  <c r="AE424" i="2"/>
  <c r="AD424" i="2"/>
  <c r="AC424" i="2"/>
  <c r="AB424" i="2"/>
  <c r="AA424" i="2"/>
  <c r="Z424" i="2"/>
  <c r="Y424" i="2"/>
  <c r="X424" i="2"/>
  <c r="W424" i="2"/>
  <c r="V424" i="2"/>
  <c r="U424" i="2"/>
  <c r="T424" i="2"/>
  <c r="S424" i="2"/>
  <c r="R424" i="2"/>
  <c r="AE423" i="2"/>
  <c r="AD423" i="2"/>
  <c r="AC423" i="2"/>
  <c r="AB423" i="2"/>
  <c r="AA423" i="2"/>
  <c r="Z423" i="2"/>
  <c r="Y423" i="2"/>
  <c r="X423" i="2"/>
  <c r="W423" i="2"/>
  <c r="V423" i="2"/>
  <c r="U423" i="2"/>
  <c r="T423" i="2"/>
  <c r="S423" i="2"/>
  <c r="R423" i="2"/>
  <c r="AE422" i="2"/>
  <c r="AD422" i="2"/>
  <c r="AC422" i="2"/>
  <c r="AB422" i="2"/>
  <c r="AA422" i="2"/>
  <c r="Z422" i="2"/>
  <c r="Y422" i="2"/>
  <c r="X422" i="2"/>
  <c r="W422" i="2"/>
  <c r="V422" i="2"/>
  <c r="U422" i="2"/>
  <c r="T422" i="2"/>
  <c r="S422" i="2"/>
  <c r="R422" i="2"/>
  <c r="AE421" i="2"/>
  <c r="AD421" i="2"/>
  <c r="AC421" i="2"/>
  <c r="AB421" i="2"/>
  <c r="AA421" i="2"/>
  <c r="Z421" i="2"/>
  <c r="Y421" i="2"/>
  <c r="X421" i="2"/>
  <c r="W421" i="2"/>
  <c r="V421" i="2"/>
  <c r="U421" i="2"/>
  <c r="T421" i="2"/>
  <c r="S421" i="2"/>
  <c r="R421" i="2"/>
  <c r="AE420" i="2"/>
  <c r="AD420" i="2"/>
  <c r="AC420" i="2"/>
  <c r="AB420" i="2"/>
  <c r="AA420" i="2"/>
  <c r="Z420" i="2"/>
  <c r="Y420" i="2"/>
  <c r="X420" i="2"/>
  <c r="W420" i="2"/>
  <c r="V420" i="2"/>
  <c r="U420" i="2"/>
  <c r="T420" i="2"/>
  <c r="S420" i="2"/>
  <c r="R420" i="2"/>
  <c r="AE419" i="2"/>
  <c r="AD419" i="2"/>
  <c r="AC419" i="2"/>
  <c r="AB419" i="2"/>
  <c r="AA419" i="2"/>
  <c r="Z419" i="2"/>
  <c r="Y419" i="2"/>
  <c r="X419" i="2"/>
  <c r="W419" i="2"/>
  <c r="V419" i="2"/>
  <c r="U419" i="2"/>
  <c r="T419" i="2"/>
  <c r="S419" i="2"/>
  <c r="R419" i="2"/>
  <c r="AE418" i="2"/>
  <c r="AD418" i="2"/>
  <c r="AC418" i="2"/>
  <c r="AB418" i="2"/>
  <c r="AA418" i="2"/>
  <c r="Z418" i="2"/>
  <c r="Y418" i="2"/>
  <c r="X418" i="2"/>
  <c r="W418" i="2"/>
  <c r="V418" i="2"/>
  <c r="U418" i="2"/>
  <c r="T418" i="2"/>
  <c r="S418" i="2"/>
  <c r="R418" i="2"/>
  <c r="AE417" i="2"/>
  <c r="AD417" i="2"/>
  <c r="AC417" i="2"/>
  <c r="AB417" i="2"/>
  <c r="AA417" i="2"/>
  <c r="Z417" i="2"/>
  <c r="Y417" i="2"/>
  <c r="X417" i="2"/>
  <c r="W417" i="2"/>
  <c r="V417" i="2"/>
  <c r="U417" i="2"/>
  <c r="T417" i="2"/>
  <c r="S417" i="2"/>
  <c r="R417" i="2"/>
  <c r="AE416" i="2"/>
  <c r="AD416" i="2"/>
  <c r="AC416" i="2"/>
  <c r="AB416" i="2"/>
  <c r="AA416" i="2"/>
  <c r="Z416" i="2"/>
  <c r="Y416" i="2"/>
  <c r="X416" i="2"/>
  <c r="W416" i="2"/>
  <c r="V416" i="2"/>
  <c r="U416" i="2"/>
  <c r="T416" i="2"/>
  <c r="S416" i="2"/>
  <c r="R416" i="2"/>
  <c r="AE415" i="2"/>
  <c r="AD415" i="2"/>
  <c r="AC415" i="2"/>
  <c r="AB415" i="2"/>
  <c r="AA415" i="2"/>
  <c r="Z415" i="2"/>
  <c r="Y415" i="2"/>
  <c r="X415" i="2"/>
  <c r="W415" i="2"/>
  <c r="V415" i="2"/>
  <c r="U415" i="2"/>
  <c r="T415" i="2"/>
  <c r="S415" i="2"/>
  <c r="R415" i="2"/>
  <c r="AE414" i="2"/>
  <c r="AD414" i="2"/>
  <c r="AC414" i="2"/>
  <c r="AB414" i="2"/>
  <c r="AA414" i="2"/>
  <c r="Z414" i="2"/>
  <c r="Y414" i="2"/>
  <c r="X414" i="2"/>
  <c r="W414" i="2"/>
  <c r="V414" i="2"/>
  <c r="U414" i="2"/>
  <c r="T414" i="2"/>
  <c r="S414" i="2"/>
  <c r="R414" i="2"/>
  <c r="AE413" i="2"/>
  <c r="AD413" i="2"/>
  <c r="AC413" i="2"/>
  <c r="AB413" i="2"/>
  <c r="AA413" i="2"/>
  <c r="Z413" i="2"/>
  <c r="Y413" i="2"/>
  <c r="X413" i="2"/>
  <c r="W413" i="2"/>
  <c r="V413" i="2"/>
  <c r="U413" i="2"/>
  <c r="T413" i="2"/>
  <c r="S413" i="2"/>
  <c r="R413" i="2"/>
  <c r="AE412" i="2"/>
  <c r="AD412" i="2"/>
  <c r="AC412" i="2"/>
  <c r="AB412" i="2"/>
  <c r="AA412" i="2"/>
  <c r="Z412" i="2"/>
  <c r="Y412" i="2"/>
  <c r="X412" i="2"/>
  <c r="W412" i="2"/>
  <c r="V412" i="2"/>
  <c r="U412" i="2"/>
  <c r="T412" i="2"/>
  <c r="S412" i="2"/>
  <c r="R412" i="2"/>
  <c r="AE411" i="2"/>
  <c r="AD411" i="2"/>
  <c r="AC411" i="2"/>
  <c r="AB411" i="2"/>
  <c r="AA411" i="2"/>
  <c r="Z411" i="2"/>
  <c r="Y411" i="2"/>
  <c r="X411" i="2"/>
  <c r="W411" i="2"/>
  <c r="V411" i="2"/>
  <c r="U411" i="2"/>
  <c r="T411" i="2"/>
  <c r="S411" i="2"/>
  <c r="R411" i="2"/>
  <c r="AE410" i="2"/>
  <c r="AD410" i="2"/>
  <c r="AC410" i="2"/>
  <c r="AB410" i="2"/>
  <c r="AA410" i="2"/>
  <c r="Z410" i="2"/>
  <c r="Y410" i="2"/>
  <c r="X410" i="2"/>
  <c r="W410" i="2"/>
  <c r="V410" i="2"/>
  <c r="U410" i="2"/>
  <c r="T410" i="2"/>
  <c r="S410" i="2"/>
  <c r="R410" i="2"/>
  <c r="AE409" i="2"/>
  <c r="AD409" i="2"/>
  <c r="AC409" i="2"/>
  <c r="AB409" i="2"/>
  <c r="AA409" i="2"/>
  <c r="Z409" i="2"/>
  <c r="Y409" i="2"/>
  <c r="X409" i="2"/>
  <c r="W409" i="2"/>
  <c r="V409" i="2"/>
  <c r="U409" i="2"/>
  <c r="T409" i="2"/>
  <c r="S409" i="2"/>
  <c r="R409" i="2"/>
  <c r="AE408" i="2"/>
  <c r="AD408" i="2"/>
  <c r="AC408" i="2"/>
  <c r="AB408" i="2"/>
  <c r="AA408" i="2"/>
  <c r="Z408" i="2"/>
  <c r="Y408" i="2"/>
  <c r="X408" i="2"/>
  <c r="W408" i="2"/>
  <c r="V408" i="2"/>
  <c r="U408" i="2"/>
  <c r="T408" i="2"/>
  <c r="S408" i="2"/>
  <c r="R408" i="2"/>
  <c r="AE407" i="2"/>
  <c r="AD407" i="2"/>
  <c r="AC407" i="2"/>
  <c r="AB407" i="2"/>
  <c r="AA407" i="2"/>
  <c r="Z407" i="2"/>
  <c r="Y407" i="2"/>
  <c r="X407" i="2"/>
  <c r="W407" i="2"/>
  <c r="V407" i="2"/>
  <c r="U407" i="2"/>
  <c r="T407" i="2"/>
  <c r="S407" i="2"/>
  <c r="R407" i="2"/>
  <c r="AE406" i="2"/>
  <c r="AD406" i="2"/>
  <c r="AC406" i="2"/>
  <c r="AB406" i="2"/>
  <c r="AA406" i="2"/>
  <c r="Z406" i="2"/>
  <c r="Y406" i="2"/>
  <c r="X406" i="2"/>
  <c r="W406" i="2"/>
  <c r="V406" i="2"/>
  <c r="U406" i="2"/>
  <c r="T406" i="2"/>
  <c r="S406" i="2"/>
  <c r="R406" i="2"/>
  <c r="AE405" i="2"/>
  <c r="AD405" i="2"/>
  <c r="AC405" i="2"/>
  <c r="AB405" i="2"/>
  <c r="AA405" i="2"/>
  <c r="Z405" i="2"/>
  <c r="Y405" i="2"/>
  <c r="X405" i="2"/>
  <c r="W405" i="2"/>
  <c r="V405" i="2"/>
  <c r="U405" i="2"/>
  <c r="T405" i="2"/>
  <c r="S405" i="2"/>
  <c r="R405" i="2"/>
  <c r="AE404" i="2"/>
  <c r="AD404" i="2"/>
  <c r="AC404" i="2"/>
  <c r="AB404" i="2"/>
  <c r="AA404" i="2"/>
  <c r="Z404" i="2"/>
  <c r="Y404" i="2"/>
  <c r="X404" i="2"/>
  <c r="W404" i="2"/>
  <c r="V404" i="2"/>
  <c r="U404" i="2"/>
  <c r="T404" i="2"/>
  <c r="S404" i="2"/>
  <c r="R404" i="2"/>
  <c r="AE403" i="2"/>
  <c r="AD403" i="2"/>
  <c r="AC403" i="2"/>
  <c r="AB403" i="2"/>
  <c r="AA403" i="2"/>
  <c r="Z403" i="2"/>
  <c r="Y403" i="2"/>
  <c r="X403" i="2"/>
  <c r="W403" i="2"/>
  <c r="V403" i="2"/>
  <c r="U403" i="2"/>
  <c r="T403" i="2"/>
  <c r="S403" i="2"/>
  <c r="R403" i="2"/>
  <c r="AE402" i="2"/>
  <c r="AD402" i="2"/>
  <c r="AC402" i="2"/>
  <c r="AB402" i="2"/>
  <c r="AA402" i="2"/>
  <c r="Z402" i="2"/>
  <c r="Y402" i="2"/>
  <c r="X402" i="2"/>
  <c r="W402" i="2"/>
  <c r="V402" i="2"/>
  <c r="U402" i="2"/>
  <c r="T402" i="2"/>
  <c r="S402" i="2"/>
  <c r="R402" i="2"/>
  <c r="AE401" i="2"/>
  <c r="AD401" i="2"/>
  <c r="AC401" i="2"/>
  <c r="AB401" i="2"/>
  <c r="AA401" i="2"/>
  <c r="Z401" i="2"/>
  <c r="Y401" i="2"/>
  <c r="X401" i="2"/>
  <c r="W401" i="2"/>
  <c r="V401" i="2"/>
  <c r="U401" i="2"/>
  <c r="T401" i="2"/>
  <c r="S401" i="2"/>
  <c r="R401" i="2"/>
  <c r="AE400" i="2"/>
  <c r="AD400" i="2"/>
  <c r="AC400" i="2"/>
  <c r="AB400" i="2"/>
  <c r="AA400" i="2"/>
  <c r="Z400" i="2"/>
  <c r="Y400" i="2"/>
  <c r="X400" i="2"/>
  <c r="W400" i="2"/>
  <c r="V400" i="2"/>
  <c r="U400" i="2"/>
  <c r="T400" i="2"/>
  <c r="S400" i="2"/>
  <c r="R400" i="2"/>
  <c r="AE399" i="2"/>
  <c r="AD399" i="2"/>
  <c r="AC399" i="2"/>
  <c r="AB399" i="2"/>
  <c r="AA399" i="2"/>
  <c r="Z399" i="2"/>
  <c r="Y399" i="2"/>
  <c r="X399" i="2"/>
  <c r="W399" i="2"/>
  <c r="V399" i="2"/>
  <c r="U399" i="2"/>
  <c r="T399" i="2"/>
  <c r="S399" i="2"/>
  <c r="R399" i="2"/>
  <c r="AE398" i="2"/>
  <c r="AD398" i="2"/>
  <c r="AC398" i="2"/>
  <c r="AB398" i="2"/>
  <c r="AA398" i="2"/>
  <c r="Z398" i="2"/>
  <c r="Y398" i="2"/>
  <c r="X398" i="2"/>
  <c r="W398" i="2"/>
  <c r="V398" i="2"/>
  <c r="U398" i="2"/>
  <c r="T398" i="2"/>
  <c r="S398" i="2"/>
  <c r="R398" i="2"/>
  <c r="AE397" i="2"/>
  <c r="AD397" i="2"/>
  <c r="AC397" i="2"/>
  <c r="AB397" i="2"/>
  <c r="AA397" i="2"/>
  <c r="Z397" i="2"/>
  <c r="Y397" i="2"/>
  <c r="X397" i="2"/>
  <c r="W397" i="2"/>
  <c r="V397" i="2"/>
  <c r="U397" i="2"/>
  <c r="T397" i="2"/>
  <c r="S397" i="2"/>
  <c r="R397" i="2"/>
  <c r="AE396" i="2"/>
  <c r="AD396" i="2"/>
  <c r="AC396" i="2"/>
  <c r="AB396" i="2"/>
  <c r="AA396" i="2"/>
  <c r="Z396" i="2"/>
  <c r="Y396" i="2"/>
  <c r="X396" i="2"/>
  <c r="W396" i="2"/>
  <c r="V396" i="2"/>
  <c r="U396" i="2"/>
  <c r="T396" i="2"/>
  <c r="S396" i="2"/>
  <c r="R396" i="2"/>
  <c r="AE395" i="2"/>
  <c r="AD395" i="2"/>
  <c r="AC395" i="2"/>
  <c r="AB395" i="2"/>
  <c r="AA395" i="2"/>
  <c r="Z395" i="2"/>
  <c r="Y395" i="2"/>
  <c r="X395" i="2"/>
  <c r="W395" i="2"/>
  <c r="V395" i="2"/>
  <c r="U395" i="2"/>
  <c r="T395" i="2"/>
  <c r="S395" i="2"/>
  <c r="R395" i="2"/>
  <c r="AE394" i="2"/>
  <c r="AD394" i="2"/>
  <c r="AC394" i="2"/>
  <c r="AB394" i="2"/>
  <c r="AA394" i="2"/>
  <c r="Z394" i="2"/>
  <c r="Y394" i="2"/>
  <c r="X394" i="2"/>
  <c r="W394" i="2"/>
  <c r="V394" i="2"/>
  <c r="U394" i="2"/>
  <c r="T394" i="2"/>
  <c r="S394" i="2"/>
  <c r="R394" i="2"/>
  <c r="AE393" i="2"/>
  <c r="AD393" i="2"/>
  <c r="AC393" i="2"/>
  <c r="AB393" i="2"/>
  <c r="AA393" i="2"/>
  <c r="Z393" i="2"/>
  <c r="Y393" i="2"/>
  <c r="X393" i="2"/>
  <c r="W393" i="2"/>
  <c r="V393" i="2"/>
  <c r="U393" i="2"/>
  <c r="T393" i="2"/>
  <c r="S393" i="2"/>
  <c r="R393" i="2"/>
  <c r="AE392" i="2"/>
  <c r="AD392" i="2"/>
  <c r="AC392" i="2"/>
  <c r="AB392" i="2"/>
  <c r="AA392" i="2"/>
  <c r="Z392" i="2"/>
  <c r="Y392" i="2"/>
  <c r="X392" i="2"/>
  <c r="W392" i="2"/>
  <c r="V392" i="2"/>
  <c r="U392" i="2"/>
  <c r="T392" i="2"/>
  <c r="S392" i="2"/>
  <c r="R392" i="2"/>
  <c r="AE391" i="2"/>
  <c r="AD391" i="2"/>
  <c r="AC391" i="2"/>
  <c r="AB391" i="2"/>
  <c r="AA391" i="2"/>
  <c r="Z391" i="2"/>
  <c r="Y391" i="2"/>
  <c r="X391" i="2"/>
  <c r="W391" i="2"/>
  <c r="V391" i="2"/>
  <c r="U391" i="2"/>
  <c r="T391" i="2"/>
  <c r="S391" i="2"/>
  <c r="R391" i="2"/>
  <c r="AE390" i="2"/>
  <c r="AD390" i="2"/>
  <c r="AC390" i="2"/>
  <c r="AB390" i="2"/>
  <c r="AA390" i="2"/>
  <c r="Z390" i="2"/>
  <c r="Y390" i="2"/>
  <c r="X390" i="2"/>
  <c r="W390" i="2"/>
  <c r="V390" i="2"/>
  <c r="U390" i="2"/>
  <c r="T390" i="2"/>
  <c r="S390" i="2"/>
  <c r="R390" i="2"/>
  <c r="AE389" i="2"/>
  <c r="AD389" i="2"/>
  <c r="AC389" i="2"/>
  <c r="AB389" i="2"/>
  <c r="AA389" i="2"/>
  <c r="Z389" i="2"/>
  <c r="Y389" i="2"/>
  <c r="X389" i="2"/>
  <c r="W389" i="2"/>
  <c r="V389" i="2"/>
  <c r="U389" i="2"/>
  <c r="T389" i="2"/>
  <c r="S389" i="2"/>
  <c r="R389" i="2"/>
  <c r="AE388" i="2"/>
  <c r="AD388" i="2"/>
  <c r="AC388" i="2"/>
  <c r="AB388" i="2"/>
  <c r="AA388" i="2"/>
  <c r="Z388" i="2"/>
  <c r="Y388" i="2"/>
  <c r="X388" i="2"/>
  <c r="W388" i="2"/>
  <c r="V388" i="2"/>
  <c r="U388" i="2"/>
  <c r="T388" i="2"/>
  <c r="S388" i="2"/>
  <c r="R388" i="2"/>
  <c r="AE387" i="2"/>
  <c r="AD387" i="2"/>
  <c r="AC387" i="2"/>
  <c r="AB387" i="2"/>
  <c r="AA387" i="2"/>
  <c r="Z387" i="2"/>
  <c r="Y387" i="2"/>
  <c r="X387" i="2"/>
  <c r="W387" i="2"/>
  <c r="V387" i="2"/>
  <c r="U387" i="2"/>
  <c r="T387" i="2"/>
  <c r="S387" i="2"/>
  <c r="R387" i="2"/>
  <c r="AE386" i="2"/>
  <c r="AD386" i="2"/>
  <c r="AC386" i="2"/>
  <c r="AB386" i="2"/>
  <c r="AA386" i="2"/>
  <c r="Z386" i="2"/>
  <c r="Y386" i="2"/>
  <c r="X386" i="2"/>
  <c r="W386" i="2"/>
  <c r="V386" i="2"/>
  <c r="U386" i="2"/>
  <c r="T386" i="2"/>
  <c r="S386" i="2"/>
  <c r="R386" i="2"/>
  <c r="AE385" i="2"/>
  <c r="AD385" i="2"/>
  <c r="AC385" i="2"/>
  <c r="AB385" i="2"/>
  <c r="AA385" i="2"/>
  <c r="Z385" i="2"/>
  <c r="Y385" i="2"/>
  <c r="X385" i="2"/>
  <c r="W385" i="2"/>
  <c r="V385" i="2"/>
  <c r="U385" i="2"/>
  <c r="T385" i="2"/>
  <c r="S385" i="2"/>
  <c r="R385" i="2"/>
  <c r="AE384" i="2"/>
  <c r="AD384" i="2"/>
  <c r="AC384" i="2"/>
  <c r="AB384" i="2"/>
  <c r="AA384" i="2"/>
  <c r="Z384" i="2"/>
  <c r="Y384" i="2"/>
  <c r="X384" i="2"/>
  <c r="W384" i="2"/>
  <c r="V384" i="2"/>
  <c r="U384" i="2"/>
  <c r="T384" i="2"/>
  <c r="S384" i="2"/>
  <c r="R384" i="2"/>
  <c r="AE383" i="2"/>
  <c r="AD383" i="2"/>
  <c r="AC383" i="2"/>
  <c r="AB383" i="2"/>
  <c r="AA383" i="2"/>
  <c r="Z383" i="2"/>
  <c r="Y383" i="2"/>
  <c r="X383" i="2"/>
  <c r="W383" i="2"/>
  <c r="V383" i="2"/>
  <c r="U383" i="2"/>
  <c r="T383" i="2"/>
  <c r="S383" i="2"/>
  <c r="R383" i="2"/>
  <c r="AE382" i="2"/>
  <c r="AD382" i="2"/>
  <c r="AC382" i="2"/>
  <c r="AB382" i="2"/>
  <c r="AA382" i="2"/>
  <c r="Z382" i="2"/>
  <c r="Y382" i="2"/>
  <c r="X382" i="2"/>
  <c r="W382" i="2"/>
  <c r="V382" i="2"/>
  <c r="U382" i="2"/>
  <c r="T382" i="2"/>
  <c r="S382" i="2"/>
  <c r="R382" i="2"/>
  <c r="AE381" i="2"/>
  <c r="AD381" i="2"/>
  <c r="AC381" i="2"/>
  <c r="AB381" i="2"/>
  <c r="AA381" i="2"/>
  <c r="Z381" i="2"/>
  <c r="Y381" i="2"/>
  <c r="X381" i="2"/>
  <c r="W381" i="2"/>
  <c r="V381" i="2"/>
  <c r="U381" i="2"/>
  <c r="T381" i="2"/>
  <c r="S381" i="2"/>
  <c r="R381" i="2"/>
  <c r="AE380" i="2"/>
  <c r="AD380" i="2"/>
  <c r="AC380" i="2"/>
  <c r="AB380" i="2"/>
  <c r="AA380" i="2"/>
  <c r="Z380" i="2"/>
  <c r="Y380" i="2"/>
  <c r="X380" i="2"/>
  <c r="W380" i="2"/>
  <c r="V380" i="2"/>
  <c r="U380" i="2"/>
  <c r="T380" i="2"/>
  <c r="S380" i="2"/>
  <c r="R380" i="2"/>
  <c r="AE379" i="2"/>
  <c r="AD379" i="2"/>
  <c r="AC379" i="2"/>
  <c r="AB379" i="2"/>
  <c r="AA379" i="2"/>
  <c r="Z379" i="2"/>
  <c r="Y379" i="2"/>
  <c r="X379" i="2"/>
  <c r="W379" i="2"/>
  <c r="V379" i="2"/>
  <c r="U379" i="2"/>
  <c r="T379" i="2"/>
  <c r="S379" i="2"/>
  <c r="R379" i="2"/>
  <c r="AE378" i="2"/>
  <c r="AD378" i="2"/>
  <c r="AC378" i="2"/>
  <c r="AB378" i="2"/>
  <c r="AA378" i="2"/>
  <c r="Z378" i="2"/>
  <c r="Y378" i="2"/>
  <c r="X378" i="2"/>
  <c r="W378" i="2"/>
  <c r="V378" i="2"/>
  <c r="U378" i="2"/>
  <c r="T378" i="2"/>
  <c r="S378" i="2"/>
  <c r="R378" i="2"/>
  <c r="AE377" i="2"/>
  <c r="AD377" i="2"/>
  <c r="AC377" i="2"/>
  <c r="AB377" i="2"/>
  <c r="AA377" i="2"/>
  <c r="Z377" i="2"/>
  <c r="Y377" i="2"/>
  <c r="X377" i="2"/>
  <c r="W377" i="2"/>
  <c r="V377" i="2"/>
  <c r="U377" i="2"/>
  <c r="T377" i="2"/>
  <c r="S377" i="2"/>
  <c r="R377" i="2"/>
  <c r="AE376" i="2"/>
  <c r="AD376" i="2"/>
  <c r="AC376" i="2"/>
  <c r="AB376" i="2"/>
  <c r="AA376" i="2"/>
  <c r="Z376" i="2"/>
  <c r="Y376" i="2"/>
  <c r="X376" i="2"/>
  <c r="W376" i="2"/>
  <c r="V376" i="2"/>
  <c r="U376" i="2"/>
  <c r="T376" i="2"/>
  <c r="S376" i="2"/>
  <c r="R376" i="2"/>
  <c r="AE375" i="2"/>
  <c r="AD375" i="2"/>
  <c r="AC375" i="2"/>
  <c r="AB375" i="2"/>
  <c r="AA375" i="2"/>
  <c r="Z375" i="2"/>
  <c r="Y375" i="2"/>
  <c r="X375" i="2"/>
  <c r="W375" i="2"/>
  <c r="V375" i="2"/>
  <c r="U375" i="2"/>
  <c r="T375" i="2"/>
  <c r="S375" i="2"/>
  <c r="R375" i="2"/>
  <c r="AE374" i="2"/>
  <c r="AD374" i="2"/>
  <c r="AC374" i="2"/>
  <c r="AB374" i="2"/>
  <c r="AA374" i="2"/>
  <c r="Z374" i="2"/>
  <c r="Y374" i="2"/>
  <c r="X374" i="2"/>
  <c r="W374" i="2"/>
  <c r="V374" i="2"/>
  <c r="U374" i="2"/>
  <c r="T374" i="2"/>
  <c r="S374" i="2"/>
  <c r="R374" i="2"/>
  <c r="AE373" i="2"/>
  <c r="AD373" i="2"/>
  <c r="AC373" i="2"/>
  <c r="AB373" i="2"/>
  <c r="AA373" i="2"/>
  <c r="Z373" i="2"/>
  <c r="Y373" i="2"/>
  <c r="X373" i="2"/>
  <c r="W373" i="2"/>
  <c r="V373" i="2"/>
  <c r="U373" i="2"/>
  <c r="T373" i="2"/>
  <c r="S373" i="2"/>
  <c r="R373" i="2"/>
  <c r="AE372" i="2"/>
  <c r="AD372" i="2"/>
  <c r="AC372" i="2"/>
  <c r="AB372" i="2"/>
  <c r="AA372" i="2"/>
  <c r="Z372" i="2"/>
  <c r="Y372" i="2"/>
  <c r="X372" i="2"/>
  <c r="W372" i="2"/>
  <c r="V372" i="2"/>
  <c r="U372" i="2"/>
  <c r="T372" i="2"/>
  <c r="S372" i="2"/>
  <c r="R372" i="2"/>
  <c r="AE371" i="2"/>
  <c r="AD371" i="2"/>
  <c r="AC371" i="2"/>
  <c r="AB371" i="2"/>
  <c r="AA371" i="2"/>
  <c r="Z371" i="2"/>
  <c r="Y371" i="2"/>
  <c r="X371" i="2"/>
  <c r="W371" i="2"/>
  <c r="V371" i="2"/>
  <c r="U371" i="2"/>
  <c r="T371" i="2"/>
  <c r="S371" i="2"/>
  <c r="R371" i="2"/>
  <c r="AE370" i="2"/>
  <c r="AD370" i="2"/>
  <c r="AC370" i="2"/>
  <c r="AB370" i="2"/>
  <c r="AA370" i="2"/>
  <c r="Z370" i="2"/>
  <c r="Y370" i="2"/>
  <c r="X370" i="2"/>
  <c r="W370" i="2"/>
  <c r="V370" i="2"/>
  <c r="U370" i="2"/>
  <c r="T370" i="2"/>
  <c r="S370" i="2"/>
  <c r="R370" i="2"/>
  <c r="AE369" i="2"/>
  <c r="AD369" i="2"/>
  <c r="AC369" i="2"/>
  <c r="AB369" i="2"/>
  <c r="AA369" i="2"/>
  <c r="Z369" i="2"/>
  <c r="Y369" i="2"/>
  <c r="X369" i="2"/>
  <c r="W369" i="2"/>
  <c r="V369" i="2"/>
  <c r="U369" i="2"/>
  <c r="T369" i="2"/>
  <c r="S369" i="2"/>
  <c r="R369" i="2"/>
  <c r="AE368" i="2"/>
  <c r="AD368" i="2"/>
  <c r="AC368" i="2"/>
  <c r="AB368" i="2"/>
  <c r="AA368" i="2"/>
  <c r="Z368" i="2"/>
  <c r="Y368" i="2"/>
  <c r="X368" i="2"/>
  <c r="W368" i="2"/>
  <c r="V368" i="2"/>
  <c r="U368" i="2"/>
  <c r="T368" i="2"/>
  <c r="S368" i="2"/>
  <c r="R368" i="2"/>
  <c r="AE367" i="2"/>
  <c r="AD367" i="2"/>
  <c r="AC367" i="2"/>
  <c r="AB367" i="2"/>
  <c r="AA367" i="2"/>
  <c r="Z367" i="2"/>
  <c r="Y367" i="2"/>
  <c r="X367" i="2"/>
  <c r="W367" i="2"/>
  <c r="V367" i="2"/>
  <c r="U367" i="2"/>
  <c r="T367" i="2"/>
  <c r="S367" i="2"/>
  <c r="R367" i="2"/>
  <c r="AE366" i="2"/>
  <c r="AD366" i="2"/>
  <c r="AC366" i="2"/>
  <c r="AB366" i="2"/>
  <c r="AA366" i="2"/>
  <c r="Z366" i="2"/>
  <c r="Y366" i="2"/>
  <c r="X366" i="2"/>
  <c r="W366" i="2"/>
  <c r="V366" i="2"/>
  <c r="U366" i="2"/>
  <c r="T366" i="2"/>
  <c r="S366" i="2"/>
  <c r="R366" i="2"/>
  <c r="AE365" i="2"/>
  <c r="AD365" i="2"/>
  <c r="AC365" i="2"/>
  <c r="AB365" i="2"/>
  <c r="AA365" i="2"/>
  <c r="Z365" i="2"/>
  <c r="Y365" i="2"/>
  <c r="X365" i="2"/>
  <c r="W365" i="2"/>
  <c r="V365" i="2"/>
  <c r="U365" i="2"/>
  <c r="T365" i="2"/>
  <c r="S365" i="2"/>
  <c r="R365" i="2"/>
  <c r="AE364" i="2"/>
  <c r="AD364" i="2"/>
  <c r="AC364" i="2"/>
  <c r="AB364" i="2"/>
  <c r="AA364" i="2"/>
  <c r="Z364" i="2"/>
  <c r="Y364" i="2"/>
  <c r="X364" i="2"/>
  <c r="W364" i="2"/>
  <c r="V364" i="2"/>
  <c r="U364" i="2"/>
  <c r="T364" i="2"/>
  <c r="S364" i="2"/>
  <c r="R364" i="2"/>
  <c r="AE363" i="2"/>
  <c r="AD363" i="2"/>
  <c r="AC363" i="2"/>
  <c r="AB363" i="2"/>
  <c r="AA363" i="2"/>
  <c r="Z363" i="2"/>
  <c r="Y363" i="2"/>
  <c r="X363" i="2"/>
  <c r="W363" i="2"/>
  <c r="V363" i="2"/>
  <c r="U363" i="2"/>
  <c r="T363" i="2"/>
  <c r="S363" i="2"/>
  <c r="R363" i="2"/>
  <c r="AE362" i="2"/>
  <c r="AD362" i="2"/>
  <c r="AC362" i="2"/>
  <c r="AB362" i="2"/>
  <c r="AA362" i="2"/>
  <c r="Z362" i="2"/>
  <c r="Y362" i="2"/>
  <c r="X362" i="2"/>
  <c r="W362" i="2"/>
  <c r="V362" i="2"/>
  <c r="U362" i="2"/>
  <c r="T362" i="2"/>
  <c r="S362" i="2"/>
  <c r="R362" i="2"/>
  <c r="AE361" i="2"/>
  <c r="AD361" i="2"/>
  <c r="AC361" i="2"/>
  <c r="AB361" i="2"/>
  <c r="AA361" i="2"/>
  <c r="Z361" i="2"/>
  <c r="Y361" i="2"/>
  <c r="X361" i="2"/>
  <c r="W361" i="2"/>
  <c r="V361" i="2"/>
  <c r="U361" i="2"/>
  <c r="T361" i="2"/>
  <c r="S361" i="2"/>
  <c r="R361" i="2"/>
  <c r="AE360" i="2"/>
  <c r="AD360" i="2"/>
  <c r="AC360" i="2"/>
  <c r="AB360" i="2"/>
  <c r="AA360" i="2"/>
  <c r="Z360" i="2"/>
  <c r="Y360" i="2"/>
  <c r="X360" i="2"/>
  <c r="W360" i="2"/>
  <c r="V360" i="2"/>
  <c r="U360" i="2"/>
  <c r="T360" i="2"/>
  <c r="S360" i="2"/>
  <c r="R360" i="2"/>
  <c r="AE359" i="2"/>
  <c r="AD359" i="2"/>
  <c r="AC359" i="2"/>
  <c r="AB359" i="2"/>
  <c r="AA359" i="2"/>
  <c r="Z359" i="2"/>
  <c r="Y359" i="2"/>
  <c r="X359" i="2"/>
  <c r="W359" i="2"/>
  <c r="V359" i="2"/>
  <c r="U359" i="2"/>
  <c r="T359" i="2"/>
  <c r="S359" i="2"/>
  <c r="R359" i="2"/>
  <c r="AE358" i="2"/>
  <c r="AD358" i="2"/>
  <c r="AC358" i="2"/>
  <c r="AB358" i="2"/>
  <c r="AA358" i="2"/>
  <c r="Z358" i="2"/>
  <c r="Y358" i="2"/>
  <c r="X358" i="2"/>
  <c r="W358" i="2"/>
  <c r="V358" i="2"/>
  <c r="U358" i="2"/>
  <c r="T358" i="2"/>
  <c r="S358" i="2"/>
  <c r="R358" i="2"/>
  <c r="AE357" i="2"/>
  <c r="AD357" i="2"/>
  <c r="AC357" i="2"/>
  <c r="AB357" i="2"/>
  <c r="AA357" i="2"/>
  <c r="Z357" i="2"/>
  <c r="Y357" i="2"/>
  <c r="X357" i="2"/>
  <c r="W357" i="2"/>
  <c r="V357" i="2"/>
  <c r="U357" i="2"/>
  <c r="T357" i="2"/>
  <c r="S357" i="2"/>
  <c r="R357" i="2"/>
  <c r="AE356" i="2"/>
  <c r="AD356" i="2"/>
  <c r="AC356" i="2"/>
  <c r="AB356" i="2"/>
  <c r="AA356" i="2"/>
  <c r="Z356" i="2"/>
  <c r="Y356" i="2"/>
  <c r="X356" i="2"/>
  <c r="W356" i="2"/>
  <c r="V356" i="2"/>
  <c r="U356" i="2"/>
  <c r="T356" i="2"/>
  <c r="S356" i="2"/>
  <c r="R356" i="2"/>
  <c r="AE355" i="2"/>
  <c r="AD355" i="2"/>
  <c r="AC355" i="2"/>
  <c r="AB355" i="2"/>
  <c r="AA355" i="2"/>
  <c r="Z355" i="2"/>
  <c r="Y355" i="2"/>
  <c r="X355" i="2"/>
  <c r="W355" i="2"/>
  <c r="V355" i="2"/>
  <c r="U355" i="2"/>
  <c r="T355" i="2"/>
  <c r="S355" i="2"/>
  <c r="R355" i="2"/>
  <c r="AE354" i="2"/>
  <c r="AD354" i="2"/>
  <c r="AC354" i="2"/>
  <c r="AB354" i="2"/>
  <c r="AA354" i="2"/>
  <c r="Z354" i="2"/>
  <c r="Y354" i="2"/>
  <c r="X354" i="2"/>
  <c r="W354" i="2"/>
  <c r="V354" i="2"/>
  <c r="U354" i="2"/>
  <c r="T354" i="2"/>
  <c r="S354" i="2"/>
  <c r="R354" i="2"/>
  <c r="AE353" i="2"/>
  <c r="AD353" i="2"/>
  <c r="AC353" i="2"/>
  <c r="AB353" i="2"/>
  <c r="AA353" i="2"/>
  <c r="Z353" i="2"/>
  <c r="Y353" i="2"/>
  <c r="X353" i="2"/>
  <c r="W353" i="2"/>
  <c r="V353" i="2"/>
  <c r="U353" i="2"/>
  <c r="T353" i="2"/>
  <c r="S353" i="2"/>
  <c r="R353" i="2"/>
  <c r="AE352" i="2"/>
  <c r="AD352" i="2"/>
  <c r="AC352" i="2"/>
  <c r="AB352" i="2"/>
  <c r="AA352" i="2"/>
  <c r="Z352" i="2"/>
  <c r="Y352" i="2"/>
  <c r="X352" i="2"/>
  <c r="W352" i="2"/>
  <c r="V352" i="2"/>
  <c r="U352" i="2"/>
  <c r="T352" i="2"/>
  <c r="S352" i="2"/>
  <c r="R352" i="2"/>
  <c r="AE351" i="2"/>
  <c r="AD351" i="2"/>
  <c r="AC351" i="2"/>
  <c r="AB351" i="2"/>
  <c r="AA351" i="2"/>
  <c r="Z351" i="2"/>
  <c r="Y351" i="2"/>
  <c r="X351" i="2"/>
  <c r="W351" i="2"/>
  <c r="V351" i="2"/>
  <c r="U351" i="2"/>
  <c r="T351" i="2"/>
  <c r="S351" i="2"/>
  <c r="R351" i="2"/>
  <c r="AE350" i="2"/>
  <c r="AD350" i="2"/>
  <c r="AC350" i="2"/>
  <c r="AB350" i="2"/>
  <c r="AA350" i="2"/>
  <c r="Z350" i="2"/>
  <c r="Y350" i="2"/>
  <c r="X350" i="2"/>
  <c r="W350" i="2"/>
  <c r="V350" i="2"/>
  <c r="U350" i="2"/>
  <c r="T350" i="2"/>
  <c r="S350" i="2"/>
  <c r="R350" i="2"/>
  <c r="AE349" i="2"/>
  <c r="AD349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AE348" i="2"/>
  <c r="AD348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AE347" i="2"/>
  <c r="AD347" i="2"/>
  <c r="AC347" i="2"/>
  <c r="AB347" i="2"/>
  <c r="AA347" i="2"/>
  <c r="Z347" i="2"/>
  <c r="Y347" i="2"/>
  <c r="X347" i="2"/>
  <c r="W347" i="2"/>
  <c r="V347" i="2"/>
  <c r="U347" i="2"/>
  <c r="T347" i="2"/>
  <c r="S347" i="2"/>
  <c r="R347" i="2"/>
  <c r="AE346" i="2"/>
  <c r="AD346" i="2"/>
  <c r="AC346" i="2"/>
  <c r="AB346" i="2"/>
  <c r="AA346" i="2"/>
  <c r="Z346" i="2"/>
  <c r="Y346" i="2"/>
  <c r="X346" i="2"/>
  <c r="W346" i="2"/>
  <c r="V346" i="2"/>
  <c r="U346" i="2"/>
  <c r="T346" i="2"/>
  <c r="S346" i="2"/>
  <c r="R346" i="2"/>
  <c r="AE345" i="2"/>
  <c r="AD345" i="2"/>
  <c r="AC345" i="2"/>
  <c r="AB345" i="2"/>
  <c r="AA345" i="2"/>
  <c r="Z345" i="2"/>
  <c r="Y345" i="2"/>
  <c r="X345" i="2"/>
  <c r="W345" i="2"/>
  <c r="V345" i="2"/>
  <c r="U345" i="2"/>
  <c r="T345" i="2"/>
  <c r="S345" i="2"/>
  <c r="R345" i="2"/>
  <c r="AE344" i="2"/>
  <c r="AD344" i="2"/>
  <c r="AC344" i="2"/>
  <c r="AB344" i="2"/>
  <c r="AA344" i="2"/>
  <c r="Z344" i="2"/>
  <c r="Y344" i="2"/>
  <c r="X344" i="2"/>
  <c r="W344" i="2"/>
  <c r="V344" i="2"/>
  <c r="U344" i="2"/>
  <c r="T344" i="2"/>
  <c r="S344" i="2"/>
  <c r="R344" i="2"/>
  <c r="AE343" i="2"/>
  <c r="AD343" i="2"/>
  <c r="AC343" i="2"/>
  <c r="AB343" i="2"/>
  <c r="AA343" i="2"/>
  <c r="Z343" i="2"/>
  <c r="Y343" i="2"/>
  <c r="X343" i="2"/>
  <c r="W343" i="2"/>
  <c r="V343" i="2"/>
  <c r="U343" i="2"/>
  <c r="T343" i="2"/>
  <c r="S343" i="2"/>
  <c r="R343" i="2"/>
  <c r="AE342" i="2"/>
  <c r="AD342" i="2"/>
  <c r="AC342" i="2"/>
  <c r="AB342" i="2"/>
  <c r="AA342" i="2"/>
  <c r="Z342" i="2"/>
  <c r="Y342" i="2"/>
  <c r="X342" i="2"/>
  <c r="W342" i="2"/>
  <c r="V342" i="2"/>
  <c r="U342" i="2"/>
  <c r="T342" i="2"/>
  <c r="S342" i="2"/>
  <c r="R342" i="2"/>
  <c r="AE341" i="2"/>
  <c r="AD341" i="2"/>
  <c r="AC341" i="2"/>
  <c r="AB341" i="2"/>
  <c r="AA341" i="2"/>
  <c r="Z341" i="2"/>
  <c r="Y341" i="2"/>
  <c r="X341" i="2"/>
  <c r="W341" i="2"/>
  <c r="V341" i="2"/>
  <c r="U341" i="2"/>
  <c r="T341" i="2"/>
  <c r="S341" i="2"/>
  <c r="R341" i="2"/>
  <c r="AE340" i="2"/>
  <c r="AD340" i="2"/>
  <c r="AC340" i="2"/>
  <c r="AB340" i="2"/>
  <c r="AA340" i="2"/>
  <c r="Z340" i="2"/>
  <c r="Y340" i="2"/>
  <c r="X340" i="2"/>
  <c r="W340" i="2"/>
  <c r="V340" i="2"/>
  <c r="U340" i="2"/>
  <c r="T340" i="2"/>
  <c r="S340" i="2"/>
  <c r="R340" i="2"/>
  <c r="AE339" i="2"/>
  <c r="AD339" i="2"/>
  <c r="AC339" i="2"/>
  <c r="AB339" i="2"/>
  <c r="AA339" i="2"/>
  <c r="Z339" i="2"/>
  <c r="Y339" i="2"/>
  <c r="X339" i="2"/>
  <c r="W339" i="2"/>
  <c r="V339" i="2"/>
  <c r="U339" i="2"/>
  <c r="T339" i="2"/>
  <c r="S339" i="2"/>
  <c r="R339" i="2"/>
  <c r="AE338" i="2"/>
  <c r="AD338" i="2"/>
  <c r="AC338" i="2"/>
  <c r="AB338" i="2"/>
  <c r="AA338" i="2"/>
  <c r="Z338" i="2"/>
  <c r="Y338" i="2"/>
  <c r="X338" i="2"/>
  <c r="W338" i="2"/>
  <c r="V338" i="2"/>
  <c r="U338" i="2"/>
  <c r="T338" i="2"/>
  <c r="S338" i="2"/>
  <c r="R338" i="2"/>
  <c r="AE337" i="2"/>
  <c r="AD337" i="2"/>
  <c r="AC337" i="2"/>
  <c r="AB337" i="2"/>
  <c r="AA337" i="2"/>
  <c r="Z337" i="2"/>
  <c r="Y337" i="2"/>
  <c r="X337" i="2"/>
  <c r="W337" i="2"/>
  <c r="V337" i="2"/>
  <c r="U337" i="2"/>
  <c r="T337" i="2"/>
  <c r="S337" i="2"/>
  <c r="R337" i="2"/>
  <c r="AE336" i="2"/>
  <c r="AD336" i="2"/>
  <c r="AC336" i="2"/>
  <c r="AB336" i="2"/>
  <c r="AA336" i="2"/>
  <c r="Z336" i="2"/>
  <c r="Y336" i="2"/>
  <c r="X336" i="2"/>
  <c r="W336" i="2"/>
  <c r="V336" i="2"/>
  <c r="U336" i="2"/>
  <c r="T336" i="2"/>
  <c r="S336" i="2"/>
  <c r="R336" i="2"/>
  <c r="AE335" i="2"/>
  <c r="AD335" i="2"/>
  <c r="AC335" i="2"/>
  <c r="AB335" i="2"/>
  <c r="AA335" i="2"/>
  <c r="Z335" i="2"/>
  <c r="Y335" i="2"/>
  <c r="X335" i="2"/>
  <c r="W335" i="2"/>
  <c r="V335" i="2"/>
  <c r="U335" i="2"/>
  <c r="T335" i="2"/>
  <c r="S335" i="2"/>
  <c r="R335" i="2"/>
  <c r="AE334" i="2"/>
  <c r="AD334" i="2"/>
  <c r="AC334" i="2"/>
  <c r="AB334" i="2"/>
  <c r="AA334" i="2"/>
  <c r="Z334" i="2"/>
  <c r="Y334" i="2"/>
  <c r="X334" i="2"/>
  <c r="W334" i="2"/>
  <c r="V334" i="2"/>
  <c r="U334" i="2"/>
  <c r="T334" i="2"/>
  <c r="S334" i="2"/>
  <c r="R334" i="2"/>
  <c r="AE333" i="2"/>
  <c r="AD333" i="2"/>
  <c r="AC333" i="2"/>
  <c r="AB333" i="2"/>
  <c r="AA333" i="2"/>
  <c r="Z333" i="2"/>
  <c r="Y333" i="2"/>
  <c r="X333" i="2"/>
  <c r="W333" i="2"/>
  <c r="V333" i="2"/>
  <c r="U333" i="2"/>
  <c r="T333" i="2"/>
  <c r="S333" i="2"/>
  <c r="R333" i="2"/>
  <c r="AE332" i="2"/>
  <c r="AD332" i="2"/>
  <c r="AC332" i="2"/>
  <c r="AB332" i="2"/>
  <c r="AA332" i="2"/>
  <c r="Z332" i="2"/>
  <c r="Y332" i="2"/>
  <c r="X332" i="2"/>
  <c r="W332" i="2"/>
  <c r="V332" i="2"/>
  <c r="U332" i="2"/>
  <c r="T332" i="2"/>
  <c r="S332" i="2"/>
  <c r="R332" i="2"/>
  <c r="AE331" i="2"/>
  <c r="AD331" i="2"/>
  <c r="AC331" i="2"/>
  <c r="AB331" i="2"/>
  <c r="AA331" i="2"/>
  <c r="Z331" i="2"/>
  <c r="Y331" i="2"/>
  <c r="X331" i="2"/>
  <c r="W331" i="2"/>
  <c r="V331" i="2"/>
  <c r="U331" i="2"/>
  <c r="T331" i="2"/>
  <c r="S331" i="2"/>
  <c r="R331" i="2"/>
  <c r="AE330" i="2"/>
  <c r="AD330" i="2"/>
  <c r="AC330" i="2"/>
  <c r="AB330" i="2"/>
  <c r="AA330" i="2"/>
  <c r="Z330" i="2"/>
  <c r="Y330" i="2"/>
  <c r="X330" i="2"/>
  <c r="W330" i="2"/>
  <c r="V330" i="2"/>
  <c r="U330" i="2"/>
  <c r="T330" i="2"/>
  <c r="S330" i="2"/>
  <c r="R330" i="2"/>
  <c r="AE329" i="2"/>
  <c r="AD329" i="2"/>
  <c r="AC329" i="2"/>
  <c r="AB329" i="2"/>
  <c r="AA329" i="2"/>
  <c r="Z329" i="2"/>
  <c r="Y329" i="2"/>
  <c r="X329" i="2"/>
  <c r="W329" i="2"/>
  <c r="V329" i="2"/>
  <c r="U329" i="2"/>
  <c r="T329" i="2"/>
  <c r="S329" i="2"/>
  <c r="R329" i="2"/>
  <c r="AE328" i="2"/>
  <c r="AD328" i="2"/>
  <c r="AC328" i="2"/>
  <c r="AB328" i="2"/>
  <c r="AA328" i="2"/>
  <c r="Z328" i="2"/>
  <c r="Y328" i="2"/>
  <c r="X328" i="2"/>
  <c r="W328" i="2"/>
  <c r="V328" i="2"/>
  <c r="U328" i="2"/>
  <c r="T328" i="2"/>
  <c r="S328" i="2"/>
  <c r="R328" i="2"/>
  <c r="AE327" i="2"/>
  <c r="AD327" i="2"/>
  <c r="AC327" i="2"/>
  <c r="AB327" i="2"/>
  <c r="AA327" i="2"/>
  <c r="Z327" i="2"/>
  <c r="Y327" i="2"/>
  <c r="X327" i="2"/>
  <c r="W327" i="2"/>
  <c r="V327" i="2"/>
  <c r="U327" i="2"/>
  <c r="T327" i="2"/>
  <c r="S327" i="2"/>
  <c r="R327" i="2"/>
  <c r="AE326" i="2"/>
  <c r="AD326" i="2"/>
  <c r="AC326" i="2"/>
  <c r="AB326" i="2"/>
  <c r="AA326" i="2"/>
  <c r="Z326" i="2"/>
  <c r="Y326" i="2"/>
  <c r="X326" i="2"/>
  <c r="W326" i="2"/>
  <c r="V326" i="2"/>
  <c r="U326" i="2"/>
  <c r="T326" i="2"/>
  <c r="S326" i="2"/>
  <c r="R326" i="2"/>
  <c r="AE325" i="2"/>
  <c r="AD325" i="2"/>
  <c r="AC325" i="2"/>
  <c r="AB325" i="2"/>
  <c r="AA325" i="2"/>
  <c r="Z325" i="2"/>
  <c r="Y325" i="2"/>
  <c r="X325" i="2"/>
  <c r="W325" i="2"/>
  <c r="V325" i="2"/>
  <c r="U325" i="2"/>
  <c r="T325" i="2"/>
  <c r="S325" i="2"/>
  <c r="R325" i="2"/>
  <c r="AE324" i="2"/>
  <c r="AD324" i="2"/>
  <c r="AC324" i="2"/>
  <c r="AB324" i="2"/>
  <c r="AA324" i="2"/>
  <c r="Z324" i="2"/>
  <c r="Y324" i="2"/>
  <c r="X324" i="2"/>
  <c r="W324" i="2"/>
  <c r="V324" i="2"/>
  <c r="U324" i="2"/>
  <c r="T324" i="2"/>
  <c r="S324" i="2"/>
  <c r="R324" i="2"/>
  <c r="AE323" i="2"/>
  <c r="AD323" i="2"/>
  <c r="AC323" i="2"/>
  <c r="AB323" i="2"/>
  <c r="AA323" i="2"/>
  <c r="Z323" i="2"/>
  <c r="Y323" i="2"/>
  <c r="X323" i="2"/>
  <c r="W323" i="2"/>
  <c r="V323" i="2"/>
  <c r="U323" i="2"/>
  <c r="T323" i="2"/>
  <c r="S323" i="2"/>
  <c r="R323" i="2"/>
  <c r="AE322" i="2"/>
  <c r="AD322" i="2"/>
  <c r="AC322" i="2"/>
  <c r="AB322" i="2"/>
  <c r="AA322" i="2"/>
  <c r="Z322" i="2"/>
  <c r="Y322" i="2"/>
  <c r="X322" i="2"/>
  <c r="W322" i="2"/>
  <c r="V322" i="2"/>
  <c r="U322" i="2"/>
  <c r="T322" i="2"/>
  <c r="S322" i="2"/>
  <c r="R322" i="2"/>
  <c r="AE321" i="2"/>
  <c r="AD321" i="2"/>
  <c r="AC321" i="2"/>
  <c r="AB321" i="2"/>
  <c r="AA321" i="2"/>
  <c r="Z321" i="2"/>
  <c r="Y321" i="2"/>
  <c r="X321" i="2"/>
  <c r="W321" i="2"/>
  <c r="V321" i="2"/>
  <c r="U321" i="2"/>
  <c r="T321" i="2"/>
  <c r="S321" i="2"/>
  <c r="R321" i="2"/>
  <c r="AE320" i="2"/>
  <c r="AD320" i="2"/>
  <c r="AC320" i="2"/>
  <c r="AB320" i="2"/>
  <c r="AA320" i="2"/>
  <c r="Z320" i="2"/>
  <c r="Y320" i="2"/>
  <c r="X320" i="2"/>
  <c r="W320" i="2"/>
  <c r="V320" i="2"/>
  <c r="U320" i="2"/>
  <c r="T320" i="2"/>
  <c r="S320" i="2"/>
  <c r="R320" i="2"/>
  <c r="AE319" i="2"/>
  <c r="AD319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AE318" i="2"/>
  <c r="AD318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AE317" i="2"/>
  <c r="AD317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AE316" i="2"/>
  <c r="AD316" i="2"/>
  <c r="AC316" i="2"/>
  <c r="AB316" i="2"/>
  <c r="AA316" i="2"/>
  <c r="Z316" i="2"/>
  <c r="Y316" i="2"/>
  <c r="X316" i="2"/>
  <c r="W316" i="2"/>
  <c r="V316" i="2"/>
  <c r="U316" i="2"/>
  <c r="T316" i="2"/>
  <c r="S316" i="2"/>
  <c r="R316" i="2"/>
  <c r="AE315" i="2"/>
  <c r="AD315" i="2"/>
  <c r="AC315" i="2"/>
  <c r="AB315" i="2"/>
  <c r="AA315" i="2"/>
  <c r="Z315" i="2"/>
  <c r="Y315" i="2"/>
  <c r="X315" i="2"/>
  <c r="W315" i="2"/>
  <c r="V315" i="2"/>
  <c r="U315" i="2"/>
  <c r="T315" i="2"/>
  <c r="S315" i="2"/>
  <c r="R315" i="2"/>
  <c r="AE314" i="2"/>
  <c r="AD314" i="2"/>
  <c r="AC314" i="2"/>
  <c r="AB314" i="2"/>
  <c r="AA314" i="2"/>
  <c r="Z314" i="2"/>
  <c r="Y314" i="2"/>
  <c r="X314" i="2"/>
  <c r="W314" i="2"/>
  <c r="V314" i="2"/>
  <c r="U314" i="2"/>
  <c r="T314" i="2"/>
  <c r="S314" i="2"/>
  <c r="R314" i="2"/>
  <c r="AE313" i="2"/>
  <c r="AD313" i="2"/>
  <c r="AC313" i="2"/>
  <c r="AB313" i="2"/>
  <c r="AA313" i="2"/>
  <c r="Z313" i="2"/>
  <c r="Y313" i="2"/>
  <c r="X313" i="2"/>
  <c r="W313" i="2"/>
  <c r="V313" i="2"/>
  <c r="U313" i="2"/>
  <c r="T313" i="2"/>
  <c r="S313" i="2"/>
  <c r="R313" i="2"/>
  <c r="AE312" i="2"/>
  <c r="AD312" i="2"/>
  <c r="AC312" i="2"/>
  <c r="AB312" i="2"/>
  <c r="AA312" i="2"/>
  <c r="Z312" i="2"/>
  <c r="Y312" i="2"/>
  <c r="X312" i="2"/>
  <c r="W312" i="2"/>
  <c r="V312" i="2"/>
  <c r="U312" i="2"/>
  <c r="T312" i="2"/>
  <c r="S312" i="2"/>
  <c r="R312" i="2"/>
  <c r="AE311" i="2"/>
  <c r="AD311" i="2"/>
  <c r="AC311" i="2"/>
  <c r="AB311" i="2"/>
  <c r="AA311" i="2"/>
  <c r="Z311" i="2"/>
  <c r="Y311" i="2"/>
  <c r="X311" i="2"/>
  <c r="W311" i="2"/>
  <c r="V311" i="2"/>
  <c r="U311" i="2"/>
  <c r="T311" i="2"/>
  <c r="S311" i="2"/>
  <c r="R311" i="2"/>
  <c r="AE310" i="2"/>
  <c r="AD310" i="2"/>
  <c r="AC310" i="2"/>
  <c r="AB310" i="2"/>
  <c r="AA310" i="2"/>
  <c r="Z310" i="2"/>
  <c r="Y310" i="2"/>
  <c r="X310" i="2"/>
  <c r="W310" i="2"/>
  <c r="V310" i="2"/>
  <c r="U310" i="2"/>
  <c r="T310" i="2"/>
  <c r="S310" i="2"/>
  <c r="R310" i="2"/>
  <c r="AE309" i="2"/>
  <c r="AD309" i="2"/>
  <c r="AC309" i="2"/>
  <c r="AB309" i="2"/>
  <c r="AA309" i="2"/>
  <c r="Z309" i="2"/>
  <c r="Y309" i="2"/>
  <c r="X309" i="2"/>
  <c r="W309" i="2"/>
  <c r="V309" i="2"/>
  <c r="U309" i="2"/>
  <c r="T309" i="2"/>
  <c r="S309" i="2"/>
  <c r="R309" i="2"/>
  <c r="AE308" i="2"/>
  <c r="AD308" i="2"/>
  <c r="AC308" i="2"/>
  <c r="AB308" i="2"/>
  <c r="AA308" i="2"/>
  <c r="Z308" i="2"/>
  <c r="Y308" i="2"/>
  <c r="X308" i="2"/>
  <c r="W308" i="2"/>
  <c r="V308" i="2"/>
  <c r="U308" i="2"/>
  <c r="T308" i="2"/>
  <c r="S308" i="2"/>
  <c r="R308" i="2"/>
  <c r="AE307" i="2"/>
  <c r="AD307" i="2"/>
  <c r="AC307" i="2"/>
  <c r="AB307" i="2"/>
  <c r="AA307" i="2"/>
  <c r="Z307" i="2"/>
  <c r="Y307" i="2"/>
  <c r="X307" i="2"/>
  <c r="W307" i="2"/>
  <c r="V307" i="2"/>
  <c r="U307" i="2"/>
  <c r="T307" i="2"/>
  <c r="S307" i="2"/>
  <c r="R307" i="2"/>
  <c r="AE306" i="2"/>
  <c r="AD306" i="2"/>
  <c r="AC306" i="2"/>
  <c r="AB306" i="2"/>
  <c r="AA306" i="2"/>
  <c r="Z306" i="2"/>
  <c r="Y306" i="2"/>
  <c r="X306" i="2"/>
  <c r="W306" i="2"/>
  <c r="V306" i="2"/>
  <c r="U306" i="2"/>
  <c r="T306" i="2"/>
  <c r="S306" i="2"/>
  <c r="R306" i="2"/>
  <c r="AE305" i="2"/>
  <c r="AD305" i="2"/>
  <c r="AC305" i="2"/>
  <c r="AB305" i="2"/>
  <c r="AA305" i="2"/>
  <c r="Z305" i="2"/>
  <c r="Y305" i="2"/>
  <c r="X305" i="2"/>
  <c r="W305" i="2"/>
  <c r="V305" i="2"/>
  <c r="U305" i="2"/>
  <c r="T305" i="2"/>
  <c r="S305" i="2"/>
  <c r="R305" i="2"/>
  <c r="AE304" i="2"/>
  <c r="AD304" i="2"/>
  <c r="AC304" i="2"/>
  <c r="AB304" i="2"/>
  <c r="AA304" i="2"/>
  <c r="Z304" i="2"/>
  <c r="Y304" i="2"/>
  <c r="X304" i="2"/>
  <c r="W304" i="2"/>
  <c r="V304" i="2"/>
  <c r="U304" i="2"/>
  <c r="T304" i="2"/>
  <c r="S304" i="2"/>
  <c r="R304" i="2"/>
  <c r="AE303" i="2"/>
  <c r="AD303" i="2"/>
  <c r="AC303" i="2"/>
  <c r="AB303" i="2"/>
  <c r="AA303" i="2"/>
  <c r="Z303" i="2"/>
  <c r="Y303" i="2"/>
  <c r="X303" i="2"/>
  <c r="W303" i="2"/>
  <c r="V303" i="2"/>
  <c r="U303" i="2"/>
  <c r="T303" i="2"/>
  <c r="S303" i="2"/>
  <c r="R303" i="2"/>
  <c r="AE302" i="2"/>
  <c r="AD302" i="2"/>
  <c r="AC302" i="2"/>
  <c r="AB302" i="2"/>
  <c r="AA302" i="2"/>
  <c r="Z302" i="2"/>
  <c r="Y302" i="2"/>
  <c r="X302" i="2"/>
  <c r="W302" i="2"/>
  <c r="V302" i="2"/>
  <c r="U302" i="2"/>
  <c r="T302" i="2"/>
  <c r="S302" i="2"/>
  <c r="R302" i="2"/>
  <c r="AE301" i="2"/>
  <c r="AD301" i="2"/>
  <c r="AC301" i="2"/>
  <c r="AB301" i="2"/>
  <c r="AA301" i="2"/>
  <c r="Z301" i="2"/>
  <c r="Y301" i="2"/>
  <c r="X301" i="2"/>
  <c r="W301" i="2"/>
  <c r="V301" i="2"/>
  <c r="U301" i="2"/>
  <c r="T301" i="2"/>
  <c r="S301" i="2"/>
  <c r="R301" i="2"/>
  <c r="AE300" i="2"/>
  <c r="AD300" i="2"/>
  <c r="AC300" i="2"/>
  <c r="AB300" i="2"/>
  <c r="AA300" i="2"/>
  <c r="Z300" i="2"/>
  <c r="Y300" i="2"/>
  <c r="X300" i="2"/>
  <c r="W300" i="2"/>
  <c r="V300" i="2"/>
  <c r="U300" i="2"/>
  <c r="T300" i="2"/>
  <c r="S300" i="2"/>
  <c r="R300" i="2"/>
  <c r="AE299" i="2"/>
  <c r="AD299" i="2"/>
  <c r="AC299" i="2"/>
  <c r="AB299" i="2"/>
  <c r="AA299" i="2"/>
  <c r="Z299" i="2"/>
  <c r="Y299" i="2"/>
  <c r="X299" i="2"/>
  <c r="W299" i="2"/>
  <c r="V299" i="2"/>
  <c r="U299" i="2"/>
  <c r="T299" i="2"/>
  <c r="S299" i="2"/>
  <c r="R299" i="2"/>
  <c r="AE298" i="2"/>
  <c r="AD298" i="2"/>
  <c r="AC298" i="2"/>
  <c r="AB298" i="2"/>
  <c r="AA298" i="2"/>
  <c r="Z298" i="2"/>
  <c r="Y298" i="2"/>
  <c r="X298" i="2"/>
  <c r="W298" i="2"/>
  <c r="V298" i="2"/>
  <c r="U298" i="2"/>
  <c r="T298" i="2"/>
  <c r="S298" i="2"/>
  <c r="R298" i="2"/>
  <c r="AE297" i="2"/>
  <c r="AD297" i="2"/>
  <c r="AC297" i="2"/>
  <c r="AB297" i="2"/>
  <c r="AA297" i="2"/>
  <c r="Z297" i="2"/>
  <c r="Y297" i="2"/>
  <c r="X297" i="2"/>
  <c r="W297" i="2"/>
  <c r="V297" i="2"/>
  <c r="U297" i="2"/>
  <c r="T297" i="2"/>
  <c r="S297" i="2"/>
  <c r="R297" i="2"/>
  <c r="AE296" i="2"/>
  <c r="AD296" i="2"/>
  <c r="AC296" i="2"/>
  <c r="AB296" i="2"/>
  <c r="AA296" i="2"/>
  <c r="Z296" i="2"/>
  <c r="Y296" i="2"/>
  <c r="X296" i="2"/>
  <c r="W296" i="2"/>
  <c r="V296" i="2"/>
  <c r="U296" i="2"/>
  <c r="T296" i="2"/>
  <c r="S296" i="2"/>
  <c r="R296" i="2"/>
  <c r="AE295" i="2"/>
  <c r="AD295" i="2"/>
  <c r="AC295" i="2"/>
  <c r="AB295" i="2"/>
  <c r="AA295" i="2"/>
  <c r="Z295" i="2"/>
  <c r="Y295" i="2"/>
  <c r="X295" i="2"/>
  <c r="W295" i="2"/>
  <c r="V295" i="2"/>
  <c r="U295" i="2"/>
  <c r="T295" i="2"/>
  <c r="S295" i="2"/>
  <c r="R295" i="2"/>
  <c r="AE294" i="2"/>
  <c r="AD294" i="2"/>
  <c r="AC294" i="2"/>
  <c r="AB294" i="2"/>
  <c r="AA294" i="2"/>
  <c r="Z294" i="2"/>
  <c r="Y294" i="2"/>
  <c r="X294" i="2"/>
  <c r="W294" i="2"/>
  <c r="V294" i="2"/>
  <c r="U294" i="2"/>
  <c r="T294" i="2"/>
  <c r="S294" i="2"/>
  <c r="R294" i="2"/>
  <c r="AE293" i="2"/>
  <c r="AD293" i="2"/>
  <c r="AC293" i="2"/>
  <c r="AB293" i="2"/>
  <c r="AA293" i="2"/>
  <c r="Z293" i="2"/>
  <c r="Y293" i="2"/>
  <c r="X293" i="2"/>
  <c r="W293" i="2"/>
  <c r="V293" i="2"/>
  <c r="U293" i="2"/>
  <c r="T293" i="2"/>
  <c r="S293" i="2"/>
  <c r="R293" i="2"/>
  <c r="AE292" i="2"/>
  <c r="AD292" i="2"/>
  <c r="AC292" i="2"/>
  <c r="AB292" i="2"/>
  <c r="AA292" i="2"/>
  <c r="Z292" i="2"/>
  <c r="Y292" i="2"/>
  <c r="X292" i="2"/>
  <c r="W292" i="2"/>
  <c r="V292" i="2"/>
  <c r="U292" i="2"/>
  <c r="T292" i="2"/>
  <c r="S292" i="2"/>
  <c r="R292" i="2"/>
  <c r="AE291" i="2"/>
  <c r="AD291" i="2"/>
  <c r="AC291" i="2"/>
  <c r="AB291" i="2"/>
  <c r="AA291" i="2"/>
  <c r="Z291" i="2"/>
  <c r="Y291" i="2"/>
  <c r="X291" i="2"/>
  <c r="W291" i="2"/>
  <c r="V291" i="2"/>
  <c r="U291" i="2"/>
  <c r="T291" i="2"/>
  <c r="S291" i="2"/>
  <c r="R291" i="2"/>
  <c r="AE290" i="2"/>
  <c r="AD290" i="2"/>
  <c r="AC290" i="2"/>
  <c r="AB290" i="2"/>
  <c r="AA290" i="2"/>
  <c r="Z290" i="2"/>
  <c r="Y290" i="2"/>
  <c r="X290" i="2"/>
  <c r="W290" i="2"/>
  <c r="V290" i="2"/>
  <c r="U290" i="2"/>
  <c r="T290" i="2"/>
  <c r="S290" i="2"/>
  <c r="R290" i="2"/>
  <c r="AE289" i="2"/>
  <c r="AD289" i="2"/>
  <c r="AC289" i="2"/>
  <c r="AB289" i="2"/>
  <c r="AA289" i="2"/>
  <c r="Z289" i="2"/>
  <c r="Y289" i="2"/>
  <c r="X289" i="2"/>
  <c r="W289" i="2"/>
  <c r="V289" i="2"/>
  <c r="U289" i="2"/>
  <c r="T289" i="2"/>
  <c r="S289" i="2"/>
  <c r="R289" i="2"/>
  <c r="AE288" i="2"/>
  <c r="AD288" i="2"/>
  <c r="AC288" i="2"/>
  <c r="AB288" i="2"/>
  <c r="AA288" i="2"/>
  <c r="Z288" i="2"/>
  <c r="Y288" i="2"/>
  <c r="X288" i="2"/>
  <c r="W288" i="2"/>
  <c r="V288" i="2"/>
  <c r="U288" i="2"/>
  <c r="T288" i="2"/>
  <c r="S288" i="2"/>
  <c r="R288" i="2"/>
  <c r="AE287" i="2"/>
  <c r="AD287" i="2"/>
  <c r="AC287" i="2"/>
  <c r="AB287" i="2"/>
  <c r="AA287" i="2"/>
  <c r="Z287" i="2"/>
  <c r="Y287" i="2"/>
  <c r="X287" i="2"/>
  <c r="W287" i="2"/>
  <c r="V287" i="2"/>
  <c r="U287" i="2"/>
  <c r="T287" i="2"/>
  <c r="S287" i="2"/>
  <c r="R287" i="2"/>
  <c r="AE286" i="2"/>
  <c r="AD286" i="2"/>
  <c r="AC286" i="2"/>
  <c r="AB286" i="2"/>
  <c r="AA286" i="2"/>
  <c r="Z286" i="2"/>
  <c r="Y286" i="2"/>
  <c r="X286" i="2"/>
  <c r="W286" i="2"/>
  <c r="V286" i="2"/>
  <c r="U286" i="2"/>
  <c r="T286" i="2"/>
  <c r="S286" i="2"/>
  <c r="R286" i="2"/>
  <c r="AE285" i="2"/>
  <c r="AD285" i="2"/>
  <c r="AC285" i="2"/>
  <c r="AB285" i="2"/>
  <c r="AA285" i="2"/>
  <c r="Z285" i="2"/>
  <c r="Y285" i="2"/>
  <c r="X285" i="2"/>
  <c r="W285" i="2"/>
  <c r="V285" i="2"/>
  <c r="U285" i="2"/>
  <c r="T285" i="2"/>
  <c r="S285" i="2"/>
  <c r="R285" i="2"/>
  <c r="AE284" i="2"/>
  <c r="AD284" i="2"/>
  <c r="AC284" i="2"/>
  <c r="AB284" i="2"/>
  <c r="AA284" i="2"/>
  <c r="Z284" i="2"/>
  <c r="Y284" i="2"/>
  <c r="X284" i="2"/>
  <c r="W284" i="2"/>
  <c r="V284" i="2"/>
  <c r="U284" i="2"/>
  <c r="T284" i="2"/>
  <c r="S284" i="2"/>
  <c r="R284" i="2"/>
  <c r="AE283" i="2"/>
  <c r="AD283" i="2"/>
  <c r="AC283" i="2"/>
  <c r="AB283" i="2"/>
  <c r="AA283" i="2"/>
  <c r="Z283" i="2"/>
  <c r="Y283" i="2"/>
  <c r="X283" i="2"/>
  <c r="W283" i="2"/>
  <c r="V283" i="2"/>
  <c r="U283" i="2"/>
  <c r="T283" i="2"/>
  <c r="S283" i="2"/>
  <c r="R283" i="2"/>
  <c r="AE282" i="2"/>
  <c r="AD282" i="2"/>
  <c r="AC282" i="2"/>
  <c r="AB282" i="2"/>
  <c r="AA282" i="2"/>
  <c r="Z282" i="2"/>
  <c r="Y282" i="2"/>
  <c r="X282" i="2"/>
  <c r="W282" i="2"/>
  <c r="V282" i="2"/>
  <c r="U282" i="2"/>
  <c r="T282" i="2"/>
  <c r="S282" i="2"/>
  <c r="R282" i="2"/>
  <c r="AE281" i="2"/>
  <c r="AD281" i="2"/>
  <c r="AC281" i="2"/>
  <c r="AB281" i="2"/>
  <c r="AA281" i="2"/>
  <c r="Z281" i="2"/>
  <c r="Y281" i="2"/>
  <c r="X281" i="2"/>
  <c r="W281" i="2"/>
  <c r="V281" i="2"/>
  <c r="U281" i="2"/>
  <c r="T281" i="2"/>
  <c r="S281" i="2"/>
  <c r="R281" i="2"/>
  <c r="AE280" i="2"/>
  <c r="AD280" i="2"/>
  <c r="AC280" i="2"/>
  <c r="AB280" i="2"/>
  <c r="AA280" i="2"/>
  <c r="Z280" i="2"/>
  <c r="Y280" i="2"/>
  <c r="X280" i="2"/>
  <c r="W280" i="2"/>
  <c r="V280" i="2"/>
  <c r="U280" i="2"/>
  <c r="T280" i="2"/>
  <c r="S280" i="2"/>
  <c r="R280" i="2"/>
  <c r="AE279" i="2"/>
  <c r="AD279" i="2"/>
  <c r="AC279" i="2"/>
  <c r="AB279" i="2"/>
  <c r="AA279" i="2"/>
  <c r="Z279" i="2"/>
  <c r="Y279" i="2"/>
  <c r="X279" i="2"/>
  <c r="W279" i="2"/>
  <c r="V279" i="2"/>
  <c r="U279" i="2"/>
  <c r="T279" i="2"/>
  <c r="S279" i="2"/>
  <c r="R279" i="2"/>
  <c r="AE278" i="2"/>
  <c r="AD278" i="2"/>
  <c r="AC278" i="2"/>
  <c r="AB278" i="2"/>
  <c r="AA278" i="2"/>
  <c r="Z278" i="2"/>
  <c r="Y278" i="2"/>
  <c r="X278" i="2"/>
  <c r="W278" i="2"/>
  <c r="V278" i="2"/>
  <c r="U278" i="2"/>
  <c r="T278" i="2"/>
  <c r="S278" i="2"/>
  <c r="R278" i="2"/>
  <c r="AE277" i="2"/>
  <c r="AD277" i="2"/>
  <c r="AC277" i="2"/>
  <c r="AB277" i="2"/>
  <c r="AA277" i="2"/>
  <c r="Z277" i="2"/>
  <c r="Y277" i="2"/>
  <c r="X277" i="2"/>
  <c r="W277" i="2"/>
  <c r="V277" i="2"/>
  <c r="U277" i="2"/>
  <c r="T277" i="2"/>
  <c r="S277" i="2"/>
  <c r="R277" i="2"/>
  <c r="AE276" i="2"/>
  <c r="AD276" i="2"/>
  <c r="AC276" i="2"/>
  <c r="AB276" i="2"/>
  <c r="AA276" i="2"/>
  <c r="Z276" i="2"/>
  <c r="Y276" i="2"/>
  <c r="X276" i="2"/>
  <c r="W276" i="2"/>
  <c r="V276" i="2"/>
  <c r="U276" i="2"/>
  <c r="T276" i="2"/>
  <c r="S276" i="2"/>
  <c r="R276" i="2"/>
  <c r="AE275" i="2"/>
  <c r="AD275" i="2"/>
  <c r="AC275" i="2"/>
  <c r="AB275" i="2"/>
  <c r="AA275" i="2"/>
  <c r="Z275" i="2"/>
  <c r="Y275" i="2"/>
  <c r="X275" i="2"/>
  <c r="W275" i="2"/>
  <c r="V275" i="2"/>
  <c r="U275" i="2"/>
  <c r="T275" i="2"/>
  <c r="S275" i="2"/>
  <c r="R275" i="2"/>
  <c r="AE274" i="2"/>
  <c r="AD274" i="2"/>
  <c r="AC274" i="2"/>
  <c r="AB274" i="2"/>
  <c r="AA274" i="2"/>
  <c r="Z274" i="2"/>
  <c r="Y274" i="2"/>
  <c r="X274" i="2"/>
  <c r="W274" i="2"/>
  <c r="V274" i="2"/>
  <c r="U274" i="2"/>
  <c r="T274" i="2"/>
  <c r="S274" i="2"/>
  <c r="R274" i="2"/>
  <c r="AE273" i="2"/>
  <c r="AD273" i="2"/>
  <c r="AC273" i="2"/>
  <c r="AB273" i="2"/>
  <c r="AA273" i="2"/>
  <c r="Z273" i="2"/>
  <c r="Y273" i="2"/>
  <c r="X273" i="2"/>
  <c r="W273" i="2"/>
  <c r="V273" i="2"/>
  <c r="U273" i="2"/>
  <c r="T273" i="2"/>
  <c r="S273" i="2"/>
  <c r="R273" i="2"/>
  <c r="AE272" i="2"/>
  <c r="AD272" i="2"/>
  <c r="AC272" i="2"/>
  <c r="AB272" i="2"/>
  <c r="AA272" i="2"/>
  <c r="Z272" i="2"/>
  <c r="Y272" i="2"/>
  <c r="X272" i="2"/>
  <c r="W272" i="2"/>
  <c r="V272" i="2"/>
  <c r="U272" i="2"/>
  <c r="T272" i="2"/>
  <c r="S272" i="2"/>
  <c r="R272" i="2"/>
  <c r="AE271" i="2"/>
  <c r="AD271" i="2"/>
  <c r="AC271" i="2"/>
  <c r="AB271" i="2"/>
  <c r="AA271" i="2"/>
  <c r="Z271" i="2"/>
  <c r="Y271" i="2"/>
  <c r="X271" i="2"/>
  <c r="W271" i="2"/>
  <c r="V271" i="2"/>
  <c r="U271" i="2"/>
  <c r="T271" i="2"/>
  <c r="S271" i="2"/>
  <c r="R271" i="2"/>
  <c r="AE270" i="2"/>
  <c r="AD270" i="2"/>
  <c r="AC270" i="2"/>
  <c r="AB270" i="2"/>
  <c r="AA270" i="2"/>
  <c r="Z270" i="2"/>
  <c r="Y270" i="2"/>
  <c r="X270" i="2"/>
  <c r="W270" i="2"/>
  <c r="V270" i="2"/>
  <c r="U270" i="2"/>
  <c r="T270" i="2"/>
  <c r="S270" i="2"/>
  <c r="R270" i="2"/>
  <c r="AE269" i="2"/>
  <c r="AD269" i="2"/>
  <c r="AC269" i="2"/>
  <c r="AB269" i="2"/>
  <c r="AA269" i="2"/>
  <c r="Z269" i="2"/>
  <c r="Y269" i="2"/>
  <c r="X269" i="2"/>
  <c r="W269" i="2"/>
  <c r="V269" i="2"/>
  <c r="U269" i="2"/>
  <c r="T269" i="2"/>
  <c r="S269" i="2"/>
  <c r="R269" i="2"/>
  <c r="AE268" i="2"/>
  <c r="AD268" i="2"/>
  <c r="AC268" i="2"/>
  <c r="AB268" i="2"/>
  <c r="AA268" i="2"/>
  <c r="Z268" i="2"/>
  <c r="Y268" i="2"/>
  <c r="X268" i="2"/>
  <c r="W268" i="2"/>
  <c r="V268" i="2"/>
  <c r="U268" i="2"/>
  <c r="T268" i="2"/>
  <c r="S268" i="2"/>
  <c r="R268" i="2"/>
  <c r="AE267" i="2"/>
  <c r="AD267" i="2"/>
  <c r="AC267" i="2"/>
  <c r="AB267" i="2"/>
  <c r="AA267" i="2"/>
  <c r="Z267" i="2"/>
  <c r="Y267" i="2"/>
  <c r="X267" i="2"/>
  <c r="W267" i="2"/>
  <c r="V267" i="2"/>
  <c r="U267" i="2"/>
  <c r="T267" i="2"/>
  <c r="S267" i="2"/>
  <c r="R267" i="2"/>
  <c r="AE266" i="2"/>
  <c r="AD266" i="2"/>
  <c r="AC266" i="2"/>
  <c r="AB266" i="2"/>
  <c r="AA266" i="2"/>
  <c r="Z266" i="2"/>
  <c r="Y266" i="2"/>
  <c r="X266" i="2"/>
  <c r="W266" i="2"/>
  <c r="V266" i="2"/>
  <c r="U266" i="2"/>
  <c r="T266" i="2"/>
  <c r="S266" i="2"/>
  <c r="R266" i="2"/>
  <c r="AE265" i="2"/>
  <c r="AD265" i="2"/>
  <c r="AC265" i="2"/>
  <c r="AB265" i="2"/>
  <c r="AA265" i="2"/>
  <c r="Z265" i="2"/>
  <c r="Y265" i="2"/>
  <c r="X265" i="2"/>
  <c r="W265" i="2"/>
  <c r="V265" i="2"/>
  <c r="U265" i="2"/>
  <c r="T265" i="2"/>
  <c r="S265" i="2"/>
  <c r="R265" i="2"/>
  <c r="AE264" i="2"/>
  <c r="AD264" i="2"/>
  <c r="AC264" i="2"/>
  <c r="AB264" i="2"/>
  <c r="AA264" i="2"/>
  <c r="Z264" i="2"/>
  <c r="Y264" i="2"/>
  <c r="X264" i="2"/>
  <c r="W264" i="2"/>
  <c r="V264" i="2"/>
  <c r="U264" i="2"/>
  <c r="T264" i="2"/>
  <c r="S264" i="2"/>
  <c r="R264" i="2"/>
  <c r="AE263" i="2"/>
  <c r="AD263" i="2"/>
  <c r="AC263" i="2"/>
  <c r="AB263" i="2"/>
  <c r="AA263" i="2"/>
  <c r="Z263" i="2"/>
  <c r="Y263" i="2"/>
  <c r="X263" i="2"/>
  <c r="W263" i="2"/>
  <c r="V263" i="2"/>
  <c r="U263" i="2"/>
  <c r="T263" i="2"/>
  <c r="S263" i="2"/>
  <c r="R263" i="2"/>
  <c r="AE262" i="2"/>
  <c r="AD262" i="2"/>
  <c r="AC262" i="2"/>
  <c r="AB262" i="2"/>
  <c r="AA262" i="2"/>
  <c r="Z262" i="2"/>
  <c r="Y262" i="2"/>
  <c r="X262" i="2"/>
  <c r="W262" i="2"/>
  <c r="V262" i="2"/>
  <c r="U262" i="2"/>
  <c r="T262" i="2"/>
  <c r="S262" i="2"/>
  <c r="R262" i="2"/>
  <c r="AE261" i="2"/>
  <c r="AD261" i="2"/>
  <c r="AC261" i="2"/>
  <c r="AB261" i="2"/>
  <c r="AA261" i="2"/>
  <c r="Z261" i="2"/>
  <c r="Y261" i="2"/>
  <c r="X261" i="2"/>
  <c r="W261" i="2"/>
  <c r="V261" i="2"/>
  <c r="U261" i="2"/>
  <c r="T261" i="2"/>
  <c r="S261" i="2"/>
  <c r="R261" i="2"/>
  <c r="AE260" i="2"/>
  <c r="AD260" i="2"/>
  <c r="AC260" i="2"/>
  <c r="AB260" i="2"/>
  <c r="AA260" i="2"/>
  <c r="Z260" i="2"/>
  <c r="Y260" i="2"/>
  <c r="X260" i="2"/>
  <c r="W260" i="2"/>
  <c r="V260" i="2"/>
  <c r="U260" i="2"/>
  <c r="T260" i="2"/>
  <c r="S260" i="2"/>
  <c r="R260" i="2"/>
  <c r="AE259" i="2"/>
  <c r="AD259" i="2"/>
  <c r="AC259" i="2"/>
  <c r="AB259" i="2"/>
  <c r="AA259" i="2"/>
  <c r="Z259" i="2"/>
  <c r="Y259" i="2"/>
  <c r="X259" i="2"/>
  <c r="W259" i="2"/>
  <c r="V259" i="2"/>
  <c r="U259" i="2"/>
  <c r="T259" i="2"/>
  <c r="S259" i="2"/>
  <c r="R259" i="2"/>
  <c r="AE258" i="2"/>
  <c r="AD258" i="2"/>
  <c r="AC258" i="2"/>
  <c r="AB258" i="2"/>
  <c r="AA258" i="2"/>
  <c r="Z258" i="2"/>
  <c r="Y258" i="2"/>
  <c r="X258" i="2"/>
  <c r="W258" i="2"/>
  <c r="V258" i="2"/>
  <c r="U258" i="2"/>
  <c r="T258" i="2"/>
  <c r="S258" i="2"/>
  <c r="R258" i="2"/>
  <c r="AE257" i="2"/>
  <c r="AD257" i="2"/>
  <c r="AC257" i="2"/>
  <c r="AB257" i="2"/>
  <c r="AA257" i="2"/>
  <c r="Z257" i="2"/>
  <c r="Y257" i="2"/>
  <c r="X257" i="2"/>
  <c r="W257" i="2"/>
  <c r="V257" i="2"/>
  <c r="U257" i="2"/>
  <c r="T257" i="2"/>
  <c r="S257" i="2"/>
  <c r="R257" i="2"/>
  <c r="AE256" i="2"/>
  <c r="AD256" i="2"/>
  <c r="AC256" i="2"/>
  <c r="AB256" i="2"/>
  <c r="AA256" i="2"/>
  <c r="Z256" i="2"/>
  <c r="Y256" i="2"/>
  <c r="X256" i="2"/>
  <c r="W256" i="2"/>
  <c r="V256" i="2"/>
  <c r="U256" i="2"/>
  <c r="T256" i="2"/>
  <c r="S256" i="2"/>
  <c r="R256" i="2"/>
  <c r="AE255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AE254" i="2"/>
  <c r="AD254" i="2"/>
  <c r="AC254" i="2"/>
  <c r="AB254" i="2"/>
  <c r="AA254" i="2"/>
  <c r="Z254" i="2"/>
  <c r="Y254" i="2"/>
  <c r="X254" i="2"/>
  <c r="W254" i="2"/>
  <c r="V254" i="2"/>
  <c r="U254" i="2"/>
  <c r="T254" i="2"/>
  <c r="S254" i="2"/>
  <c r="R254" i="2"/>
  <c r="AE253" i="2"/>
  <c r="AD253" i="2"/>
  <c r="AC253" i="2"/>
  <c r="AB253" i="2"/>
  <c r="AA253" i="2"/>
  <c r="Z253" i="2"/>
  <c r="Y253" i="2"/>
  <c r="X253" i="2"/>
  <c r="W253" i="2"/>
  <c r="V253" i="2"/>
  <c r="U253" i="2"/>
  <c r="T253" i="2"/>
  <c r="S253" i="2"/>
  <c r="R253" i="2"/>
  <c r="AE252" i="2"/>
  <c r="AD252" i="2"/>
  <c r="AC252" i="2"/>
  <c r="AB252" i="2"/>
  <c r="AA252" i="2"/>
  <c r="Z252" i="2"/>
  <c r="Y252" i="2"/>
  <c r="X252" i="2"/>
  <c r="W252" i="2"/>
  <c r="V252" i="2"/>
  <c r="U252" i="2"/>
  <c r="T252" i="2"/>
  <c r="S252" i="2"/>
  <c r="R252" i="2"/>
  <c r="AE251" i="2"/>
  <c r="AD251" i="2"/>
  <c r="AC251" i="2"/>
  <c r="AB251" i="2"/>
  <c r="AA251" i="2"/>
  <c r="Z251" i="2"/>
  <c r="Y251" i="2"/>
  <c r="X251" i="2"/>
  <c r="W251" i="2"/>
  <c r="V251" i="2"/>
  <c r="U251" i="2"/>
  <c r="T251" i="2"/>
  <c r="S251" i="2"/>
  <c r="R251" i="2"/>
  <c r="AE250" i="2"/>
  <c r="AD250" i="2"/>
  <c r="AC250" i="2"/>
  <c r="AB250" i="2"/>
  <c r="AA250" i="2"/>
  <c r="Z250" i="2"/>
  <c r="Y250" i="2"/>
  <c r="X250" i="2"/>
  <c r="W250" i="2"/>
  <c r="V250" i="2"/>
  <c r="U250" i="2"/>
  <c r="T250" i="2"/>
  <c r="S250" i="2"/>
  <c r="R250" i="2"/>
  <c r="AE249" i="2"/>
  <c r="AD249" i="2"/>
  <c r="AC249" i="2"/>
  <c r="AB249" i="2"/>
  <c r="AA249" i="2"/>
  <c r="Z249" i="2"/>
  <c r="Y249" i="2"/>
  <c r="X249" i="2"/>
  <c r="W249" i="2"/>
  <c r="V249" i="2"/>
  <c r="U249" i="2"/>
  <c r="T249" i="2"/>
  <c r="S249" i="2"/>
  <c r="R249" i="2"/>
  <c r="AE248" i="2"/>
  <c r="AD248" i="2"/>
  <c r="AC248" i="2"/>
  <c r="AB248" i="2"/>
  <c r="AA248" i="2"/>
  <c r="Z248" i="2"/>
  <c r="Y248" i="2"/>
  <c r="X248" i="2"/>
  <c r="W248" i="2"/>
  <c r="V248" i="2"/>
  <c r="U248" i="2"/>
  <c r="T248" i="2"/>
  <c r="S248" i="2"/>
  <c r="R248" i="2"/>
  <c r="AE247" i="2"/>
  <c r="AD247" i="2"/>
  <c r="AC247" i="2"/>
  <c r="AB247" i="2"/>
  <c r="AA247" i="2"/>
  <c r="Z247" i="2"/>
  <c r="Y247" i="2"/>
  <c r="X247" i="2"/>
  <c r="W247" i="2"/>
  <c r="V247" i="2"/>
  <c r="U247" i="2"/>
  <c r="T247" i="2"/>
  <c r="S247" i="2"/>
  <c r="R247" i="2"/>
  <c r="AE246" i="2"/>
  <c r="AD246" i="2"/>
  <c r="AC246" i="2"/>
  <c r="AB246" i="2"/>
  <c r="AA246" i="2"/>
  <c r="Z246" i="2"/>
  <c r="Y246" i="2"/>
  <c r="X246" i="2"/>
  <c r="W246" i="2"/>
  <c r="V246" i="2"/>
  <c r="U246" i="2"/>
  <c r="T246" i="2"/>
  <c r="S246" i="2"/>
  <c r="R246" i="2"/>
  <c r="AE245" i="2"/>
  <c r="AD245" i="2"/>
  <c r="AC245" i="2"/>
  <c r="AB245" i="2"/>
  <c r="AA245" i="2"/>
  <c r="Z245" i="2"/>
  <c r="Y245" i="2"/>
  <c r="X245" i="2"/>
  <c r="W245" i="2"/>
  <c r="V245" i="2"/>
  <c r="U245" i="2"/>
  <c r="T245" i="2"/>
  <c r="S245" i="2"/>
  <c r="R245" i="2"/>
  <c r="AE244" i="2"/>
  <c r="AD244" i="2"/>
  <c r="AC244" i="2"/>
  <c r="AB244" i="2"/>
  <c r="AA244" i="2"/>
  <c r="Z244" i="2"/>
  <c r="Y244" i="2"/>
  <c r="X244" i="2"/>
  <c r="W244" i="2"/>
  <c r="V244" i="2"/>
  <c r="U244" i="2"/>
  <c r="T244" i="2"/>
  <c r="S244" i="2"/>
  <c r="R244" i="2"/>
  <c r="AE243" i="2"/>
  <c r="AD243" i="2"/>
  <c r="AC243" i="2"/>
  <c r="AB243" i="2"/>
  <c r="AA243" i="2"/>
  <c r="Z243" i="2"/>
  <c r="Y243" i="2"/>
  <c r="X243" i="2"/>
  <c r="W243" i="2"/>
  <c r="V243" i="2"/>
  <c r="U243" i="2"/>
  <c r="T243" i="2"/>
  <c r="S243" i="2"/>
  <c r="R243" i="2"/>
  <c r="AE242" i="2"/>
  <c r="AD242" i="2"/>
  <c r="AC242" i="2"/>
  <c r="AB242" i="2"/>
  <c r="AA242" i="2"/>
  <c r="Z242" i="2"/>
  <c r="Y242" i="2"/>
  <c r="X242" i="2"/>
  <c r="W242" i="2"/>
  <c r="V242" i="2"/>
  <c r="U242" i="2"/>
  <c r="T242" i="2"/>
  <c r="S242" i="2"/>
  <c r="R242" i="2"/>
  <c r="AE241" i="2"/>
  <c r="AD241" i="2"/>
  <c r="AC241" i="2"/>
  <c r="AB241" i="2"/>
  <c r="AA241" i="2"/>
  <c r="Z241" i="2"/>
  <c r="Y241" i="2"/>
  <c r="X241" i="2"/>
  <c r="W241" i="2"/>
  <c r="V241" i="2"/>
  <c r="U241" i="2"/>
  <c r="T241" i="2"/>
  <c r="S241" i="2"/>
  <c r="R241" i="2"/>
  <c r="AE240" i="2"/>
  <c r="AD240" i="2"/>
  <c r="AC240" i="2"/>
  <c r="AB240" i="2"/>
  <c r="AA240" i="2"/>
  <c r="Z240" i="2"/>
  <c r="Y240" i="2"/>
  <c r="X240" i="2"/>
  <c r="W240" i="2"/>
  <c r="V240" i="2"/>
  <c r="U240" i="2"/>
  <c r="T240" i="2"/>
  <c r="S240" i="2"/>
  <c r="R240" i="2"/>
  <c r="AE239" i="2"/>
  <c r="AD239" i="2"/>
  <c r="AC239" i="2"/>
  <c r="AB239" i="2"/>
  <c r="AA239" i="2"/>
  <c r="Z239" i="2"/>
  <c r="Y239" i="2"/>
  <c r="X239" i="2"/>
  <c r="W239" i="2"/>
  <c r="V239" i="2"/>
  <c r="U239" i="2"/>
  <c r="T239" i="2"/>
  <c r="S239" i="2"/>
  <c r="R239" i="2"/>
  <c r="AE238" i="2"/>
  <c r="AD238" i="2"/>
  <c r="AC238" i="2"/>
  <c r="AB238" i="2"/>
  <c r="AA238" i="2"/>
  <c r="Z238" i="2"/>
  <c r="Y238" i="2"/>
  <c r="X238" i="2"/>
  <c r="W238" i="2"/>
  <c r="V238" i="2"/>
  <c r="U238" i="2"/>
  <c r="T238" i="2"/>
  <c r="S238" i="2"/>
  <c r="R238" i="2"/>
  <c r="AE237" i="2"/>
  <c r="AD237" i="2"/>
  <c r="AC237" i="2"/>
  <c r="AB237" i="2"/>
  <c r="AA237" i="2"/>
  <c r="Z237" i="2"/>
  <c r="Y237" i="2"/>
  <c r="X237" i="2"/>
  <c r="W237" i="2"/>
  <c r="V237" i="2"/>
  <c r="U237" i="2"/>
  <c r="T237" i="2"/>
  <c r="S237" i="2"/>
  <c r="R237" i="2"/>
  <c r="AE236" i="2"/>
  <c r="AD236" i="2"/>
  <c r="AC236" i="2"/>
  <c r="AB236" i="2"/>
  <c r="AA236" i="2"/>
  <c r="Z236" i="2"/>
  <c r="Y236" i="2"/>
  <c r="X236" i="2"/>
  <c r="W236" i="2"/>
  <c r="V236" i="2"/>
  <c r="U236" i="2"/>
  <c r="T236" i="2"/>
  <c r="S236" i="2"/>
  <c r="R236" i="2"/>
  <c r="AE235" i="2"/>
  <c r="AD235" i="2"/>
  <c r="AC235" i="2"/>
  <c r="AB235" i="2"/>
  <c r="AA235" i="2"/>
  <c r="Z235" i="2"/>
  <c r="Y235" i="2"/>
  <c r="X235" i="2"/>
  <c r="W235" i="2"/>
  <c r="V235" i="2"/>
  <c r="U235" i="2"/>
  <c r="T235" i="2"/>
  <c r="S235" i="2"/>
  <c r="R235" i="2"/>
  <c r="AE234" i="2"/>
  <c r="AD234" i="2"/>
  <c r="AC234" i="2"/>
  <c r="AB234" i="2"/>
  <c r="AA234" i="2"/>
  <c r="Z234" i="2"/>
  <c r="Y234" i="2"/>
  <c r="X234" i="2"/>
  <c r="W234" i="2"/>
  <c r="V234" i="2"/>
  <c r="U234" i="2"/>
  <c r="T234" i="2"/>
  <c r="S234" i="2"/>
  <c r="R234" i="2"/>
  <c r="AE233" i="2"/>
  <c r="AD233" i="2"/>
  <c r="AC233" i="2"/>
  <c r="AB233" i="2"/>
  <c r="AA233" i="2"/>
  <c r="Z233" i="2"/>
  <c r="Y233" i="2"/>
  <c r="X233" i="2"/>
  <c r="W233" i="2"/>
  <c r="V233" i="2"/>
  <c r="U233" i="2"/>
  <c r="T233" i="2"/>
  <c r="S233" i="2"/>
  <c r="R233" i="2"/>
  <c r="AE232" i="2"/>
  <c r="AD232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AE231" i="2"/>
  <c r="AD231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AE230" i="2"/>
  <c r="AD230" i="2"/>
  <c r="AC230" i="2"/>
  <c r="AB230" i="2"/>
  <c r="AA230" i="2"/>
  <c r="Z230" i="2"/>
  <c r="Y230" i="2"/>
  <c r="X230" i="2"/>
  <c r="W230" i="2"/>
  <c r="V230" i="2"/>
  <c r="U230" i="2"/>
  <c r="T230" i="2"/>
  <c r="S230" i="2"/>
  <c r="R230" i="2"/>
  <c r="AE229" i="2"/>
  <c r="AD229" i="2"/>
  <c r="AC229" i="2"/>
  <c r="AB229" i="2"/>
  <c r="AA229" i="2"/>
  <c r="Z229" i="2"/>
  <c r="Y229" i="2"/>
  <c r="X229" i="2"/>
  <c r="W229" i="2"/>
  <c r="V229" i="2"/>
  <c r="U229" i="2"/>
  <c r="T229" i="2"/>
  <c r="S229" i="2"/>
  <c r="R229" i="2"/>
  <c r="AE228" i="2"/>
  <c r="AD228" i="2"/>
  <c r="AC228" i="2"/>
  <c r="AB228" i="2"/>
  <c r="AA228" i="2"/>
  <c r="Z228" i="2"/>
  <c r="Y228" i="2"/>
  <c r="X228" i="2"/>
  <c r="W228" i="2"/>
  <c r="V228" i="2"/>
  <c r="U228" i="2"/>
  <c r="T228" i="2"/>
  <c r="S228" i="2"/>
  <c r="R228" i="2"/>
  <c r="AE227" i="2"/>
  <c r="AD227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AE226" i="2"/>
  <c r="AD226" i="2"/>
  <c r="AC226" i="2"/>
  <c r="AB226" i="2"/>
  <c r="AA226" i="2"/>
  <c r="Z226" i="2"/>
  <c r="Y226" i="2"/>
  <c r="X226" i="2"/>
  <c r="W226" i="2"/>
  <c r="V226" i="2"/>
  <c r="U226" i="2"/>
  <c r="T226" i="2"/>
  <c r="S226" i="2"/>
  <c r="R226" i="2"/>
  <c r="AE225" i="2"/>
  <c r="AD225" i="2"/>
  <c r="AC225" i="2"/>
  <c r="AB225" i="2"/>
  <c r="AA225" i="2"/>
  <c r="Z225" i="2"/>
  <c r="Y225" i="2"/>
  <c r="X225" i="2"/>
  <c r="W225" i="2"/>
  <c r="V225" i="2"/>
  <c r="U225" i="2"/>
  <c r="T225" i="2"/>
  <c r="S225" i="2"/>
  <c r="R225" i="2"/>
  <c r="AE224" i="2"/>
  <c r="AD224" i="2"/>
  <c r="AC224" i="2"/>
  <c r="AB224" i="2"/>
  <c r="AA224" i="2"/>
  <c r="Z224" i="2"/>
  <c r="Y224" i="2"/>
  <c r="X224" i="2"/>
  <c r="W224" i="2"/>
  <c r="V224" i="2"/>
  <c r="U224" i="2"/>
  <c r="T224" i="2"/>
  <c r="S224" i="2"/>
  <c r="R224" i="2"/>
  <c r="AE223" i="2"/>
  <c r="AD223" i="2"/>
  <c r="AC223" i="2"/>
  <c r="AB223" i="2"/>
  <c r="AA223" i="2"/>
  <c r="Z223" i="2"/>
  <c r="Y223" i="2"/>
  <c r="X223" i="2"/>
  <c r="W223" i="2"/>
  <c r="V223" i="2"/>
  <c r="U223" i="2"/>
  <c r="T223" i="2"/>
  <c r="S223" i="2"/>
  <c r="R223" i="2"/>
  <c r="AE222" i="2"/>
  <c r="AD222" i="2"/>
  <c r="AC222" i="2"/>
  <c r="AB222" i="2"/>
  <c r="AA222" i="2"/>
  <c r="Z222" i="2"/>
  <c r="Y222" i="2"/>
  <c r="X222" i="2"/>
  <c r="W222" i="2"/>
  <c r="V222" i="2"/>
  <c r="U222" i="2"/>
  <c r="T222" i="2"/>
  <c r="S222" i="2"/>
  <c r="R222" i="2"/>
  <c r="AE221" i="2"/>
  <c r="AD221" i="2"/>
  <c r="AC221" i="2"/>
  <c r="AB221" i="2"/>
  <c r="AA221" i="2"/>
  <c r="Z221" i="2"/>
  <c r="Y221" i="2"/>
  <c r="X221" i="2"/>
  <c r="W221" i="2"/>
  <c r="V221" i="2"/>
  <c r="U221" i="2"/>
  <c r="T221" i="2"/>
  <c r="S221" i="2"/>
  <c r="R221" i="2"/>
  <c r="AE220" i="2"/>
  <c r="AD220" i="2"/>
  <c r="AC220" i="2"/>
  <c r="AB220" i="2"/>
  <c r="AA220" i="2"/>
  <c r="Z220" i="2"/>
  <c r="Y220" i="2"/>
  <c r="X220" i="2"/>
  <c r="W220" i="2"/>
  <c r="V220" i="2"/>
  <c r="U220" i="2"/>
  <c r="T220" i="2"/>
  <c r="S220" i="2"/>
  <c r="R220" i="2"/>
  <c r="AE219" i="2"/>
  <c r="AD219" i="2"/>
  <c r="AC219" i="2"/>
  <c r="AB219" i="2"/>
  <c r="AA219" i="2"/>
  <c r="Z219" i="2"/>
  <c r="Y219" i="2"/>
  <c r="X219" i="2"/>
  <c r="W219" i="2"/>
  <c r="V219" i="2"/>
  <c r="U219" i="2"/>
  <c r="T219" i="2"/>
  <c r="S219" i="2"/>
  <c r="R219" i="2"/>
  <c r="AE218" i="2"/>
  <c r="AD218" i="2"/>
  <c r="AC218" i="2"/>
  <c r="AB218" i="2"/>
  <c r="AA218" i="2"/>
  <c r="Z218" i="2"/>
  <c r="Y218" i="2"/>
  <c r="X218" i="2"/>
  <c r="W218" i="2"/>
  <c r="V218" i="2"/>
  <c r="U218" i="2"/>
  <c r="T218" i="2"/>
  <c r="S218" i="2"/>
  <c r="R218" i="2"/>
  <c r="AE217" i="2"/>
  <c r="AD217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AE215" i="2"/>
  <c r="AD215" i="2"/>
  <c r="AC215" i="2"/>
  <c r="AB215" i="2"/>
  <c r="AA215" i="2"/>
  <c r="Z215" i="2"/>
  <c r="Y215" i="2"/>
  <c r="X215" i="2"/>
  <c r="W215" i="2"/>
  <c r="V215" i="2"/>
  <c r="U215" i="2"/>
  <c r="T215" i="2"/>
  <c r="S215" i="2"/>
  <c r="R215" i="2"/>
  <c r="AE214" i="2"/>
  <c r="AD214" i="2"/>
  <c r="AC214" i="2"/>
  <c r="AB214" i="2"/>
  <c r="AA214" i="2"/>
  <c r="Z214" i="2"/>
  <c r="Y214" i="2"/>
  <c r="X214" i="2"/>
  <c r="W214" i="2"/>
  <c r="V214" i="2"/>
  <c r="U214" i="2"/>
  <c r="T214" i="2"/>
  <c r="S214" i="2"/>
  <c r="R214" i="2"/>
  <c r="AE213" i="2"/>
  <c r="AD213" i="2"/>
  <c r="AC213" i="2"/>
  <c r="AB213" i="2"/>
  <c r="AA213" i="2"/>
  <c r="Z213" i="2"/>
  <c r="Y213" i="2"/>
  <c r="X213" i="2"/>
  <c r="W213" i="2"/>
  <c r="V213" i="2"/>
  <c r="U213" i="2"/>
  <c r="T213" i="2"/>
  <c r="S213" i="2"/>
  <c r="R213" i="2"/>
  <c r="AE212" i="2"/>
  <c r="AD212" i="2"/>
  <c r="AC212" i="2"/>
  <c r="AB212" i="2"/>
  <c r="AA212" i="2"/>
  <c r="Z212" i="2"/>
  <c r="Y212" i="2"/>
  <c r="X212" i="2"/>
  <c r="W212" i="2"/>
  <c r="V212" i="2"/>
  <c r="U212" i="2"/>
  <c r="T212" i="2"/>
  <c r="S212" i="2"/>
  <c r="R212" i="2"/>
  <c r="AE211" i="2"/>
  <c r="AD211" i="2"/>
  <c r="AC211" i="2"/>
  <c r="AB211" i="2"/>
  <c r="AA211" i="2"/>
  <c r="Z211" i="2"/>
  <c r="Y211" i="2"/>
  <c r="X211" i="2"/>
  <c r="W211" i="2"/>
  <c r="V211" i="2"/>
  <c r="U211" i="2"/>
  <c r="T211" i="2"/>
  <c r="S211" i="2"/>
  <c r="R211" i="2"/>
  <c r="AE210" i="2"/>
  <c r="AD210" i="2"/>
  <c r="AC210" i="2"/>
  <c r="AB210" i="2"/>
  <c r="AA210" i="2"/>
  <c r="Z210" i="2"/>
  <c r="Y210" i="2"/>
  <c r="X210" i="2"/>
  <c r="W210" i="2"/>
  <c r="V210" i="2"/>
  <c r="U210" i="2"/>
  <c r="T210" i="2"/>
  <c r="S210" i="2"/>
  <c r="R210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AE207" i="2"/>
  <c r="AD207" i="2"/>
  <c r="AC207" i="2"/>
  <c r="AB207" i="2"/>
  <c r="AA207" i="2"/>
  <c r="Z207" i="2"/>
  <c r="Y207" i="2"/>
  <c r="X207" i="2"/>
  <c r="W207" i="2"/>
  <c r="V207" i="2"/>
  <c r="U207" i="2"/>
  <c r="T207" i="2"/>
  <c r="S207" i="2"/>
  <c r="R207" i="2"/>
  <c r="AE206" i="2"/>
  <c r="AD206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AE205" i="2"/>
  <c r="AD205" i="2"/>
  <c r="AC205" i="2"/>
  <c r="AB205" i="2"/>
  <c r="AA205" i="2"/>
  <c r="Z205" i="2"/>
  <c r="Y205" i="2"/>
  <c r="X205" i="2"/>
  <c r="W205" i="2"/>
  <c r="V205" i="2"/>
  <c r="U205" i="2"/>
  <c r="T205" i="2"/>
  <c r="S205" i="2"/>
  <c r="R205" i="2"/>
  <c r="AE204" i="2"/>
  <c r="AD204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AE203" i="2"/>
  <c r="AD203" i="2"/>
  <c r="AC203" i="2"/>
  <c r="AB203" i="2"/>
  <c r="AA203" i="2"/>
  <c r="Z203" i="2"/>
  <c r="Y203" i="2"/>
  <c r="X203" i="2"/>
  <c r="W203" i="2"/>
  <c r="V203" i="2"/>
  <c r="U203" i="2"/>
  <c r="T203" i="2"/>
  <c r="S203" i="2"/>
  <c r="R203" i="2"/>
  <c r="AE202" i="2"/>
  <c r="AD202" i="2"/>
  <c r="AC202" i="2"/>
  <c r="AB202" i="2"/>
  <c r="AA202" i="2"/>
  <c r="Z202" i="2"/>
  <c r="Y202" i="2"/>
  <c r="X202" i="2"/>
  <c r="W202" i="2"/>
  <c r="V202" i="2"/>
  <c r="U202" i="2"/>
  <c r="T202" i="2"/>
  <c r="S202" i="2"/>
  <c r="R202" i="2"/>
  <c r="AE201" i="2"/>
  <c r="AD201" i="2"/>
  <c r="AC201" i="2"/>
  <c r="AB201" i="2"/>
  <c r="AA201" i="2"/>
  <c r="Z201" i="2"/>
  <c r="Y201" i="2"/>
  <c r="X201" i="2"/>
  <c r="W201" i="2"/>
  <c r="V201" i="2"/>
  <c r="U201" i="2"/>
  <c r="T201" i="2"/>
  <c r="S201" i="2"/>
  <c r="R201" i="2"/>
  <c r="AE200" i="2"/>
  <c r="AD200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AE199" i="2"/>
  <c r="AD199" i="2"/>
  <c r="AC199" i="2"/>
  <c r="AB199" i="2"/>
  <c r="AA199" i="2"/>
  <c r="Z199" i="2"/>
  <c r="Y199" i="2"/>
  <c r="X199" i="2"/>
  <c r="W199" i="2"/>
  <c r="V199" i="2"/>
  <c r="U199" i="2"/>
  <c r="T199" i="2"/>
  <c r="S199" i="2"/>
  <c r="R199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AE197" i="2"/>
  <c r="AD197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AE195" i="2"/>
  <c r="AD195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AE193" i="2"/>
  <c r="AD193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AE192" i="2"/>
  <c r="AD192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AE188" i="2"/>
  <c r="AD188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AE187" i="2"/>
  <c r="AD187" i="2"/>
  <c r="AC187" i="2"/>
  <c r="AB187" i="2"/>
  <c r="AA187" i="2"/>
  <c r="Z187" i="2"/>
  <c r="Y187" i="2"/>
  <c r="X187" i="2"/>
  <c r="W187" i="2"/>
  <c r="V187" i="2"/>
  <c r="U187" i="2"/>
  <c r="T187" i="2"/>
  <c r="S187" i="2"/>
  <c r="R187" i="2"/>
  <c r="AE186" i="2"/>
  <c r="AD186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AE185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AE184" i="2"/>
  <c r="AD184" i="2"/>
  <c r="AC184" i="2"/>
  <c r="AB184" i="2"/>
  <c r="AA184" i="2"/>
  <c r="Z184" i="2"/>
  <c r="Y184" i="2"/>
  <c r="X184" i="2"/>
  <c r="W184" i="2"/>
  <c r="V184" i="2"/>
  <c r="U184" i="2"/>
  <c r="T184" i="2"/>
  <c r="S184" i="2"/>
  <c r="R184" i="2"/>
  <c r="AE183" i="2"/>
  <c r="AD183" i="2"/>
  <c r="AC183" i="2"/>
  <c r="AB183" i="2"/>
  <c r="AA183" i="2"/>
  <c r="Z183" i="2"/>
  <c r="Y183" i="2"/>
  <c r="X183" i="2"/>
  <c r="W183" i="2"/>
  <c r="V183" i="2"/>
  <c r="U183" i="2"/>
  <c r="T183" i="2"/>
  <c r="S183" i="2"/>
  <c r="R183" i="2"/>
  <c r="AE182" i="2"/>
  <c r="AD182" i="2"/>
  <c r="AC182" i="2"/>
  <c r="AB182" i="2"/>
  <c r="AA182" i="2"/>
  <c r="Z182" i="2"/>
  <c r="Y182" i="2"/>
  <c r="X182" i="2"/>
  <c r="W182" i="2"/>
  <c r="V182" i="2"/>
  <c r="U182" i="2"/>
  <c r="T182" i="2"/>
  <c r="S182" i="2"/>
  <c r="R182" i="2"/>
  <c r="AE181" i="2"/>
  <c r="AD181" i="2"/>
  <c r="AC181" i="2"/>
  <c r="AB181" i="2"/>
  <c r="AA181" i="2"/>
  <c r="Z181" i="2"/>
  <c r="Y181" i="2"/>
  <c r="X181" i="2"/>
  <c r="W181" i="2"/>
  <c r="V181" i="2"/>
  <c r="U181" i="2"/>
  <c r="T181" i="2"/>
  <c r="S181" i="2"/>
  <c r="R181" i="2"/>
  <c r="AE180" i="2"/>
  <c r="AD180" i="2"/>
  <c r="AC180" i="2"/>
  <c r="AB180" i="2"/>
  <c r="AA180" i="2"/>
  <c r="Z180" i="2"/>
  <c r="Y180" i="2"/>
  <c r="X180" i="2"/>
  <c r="W180" i="2"/>
  <c r="V180" i="2"/>
  <c r="U180" i="2"/>
  <c r="T180" i="2"/>
  <c r="S180" i="2"/>
  <c r="R180" i="2"/>
  <c r="AE179" i="2"/>
  <c r="AD179" i="2"/>
  <c r="AC179" i="2"/>
  <c r="AB179" i="2"/>
  <c r="AA179" i="2"/>
  <c r="Z179" i="2"/>
  <c r="Y179" i="2"/>
  <c r="X179" i="2"/>
  <c r="W179" i="2"/>
  <c r="V179" i="2"/>
  <c r="U179" i="2"/>
  <c r="T179" i="2"/>
  <c r="S179" i="2"/>
  <c r="R179" i="2"/>
  <c r="AE178" i="2"/>
  <c r="AD178" i="2"/>
  <c r="AC178" i="2"/>
  <c r="AB178" i="2"/>
  <c r="AA178" i="2"/>
  <c r="Z178" i="2"/>
  <c r="Y178" i="2"/>
  <c r="X178" i="2"/>
  <c r="W178" i="2"/>
  <c r="V178" i="2"/>
  <c r="U178" i="2"/>
  <c r="T178" i="2"/>
  <c r="S178" i="2"/>
  <c r="R178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R177" i="2"/>
  <c r="AE176" i="2"/>
  <c r="AD176" i="2"/>
  <c r="AC176" i="2"/>
  <c r="AB176" i="2"/>
  <c r="AA176" i="2"/>
  <c r="Z176" i="2"/>
  <c r="Y176" i="2"/>
  <c r="X176" i="2"/>
  <c r="W176" i="2"/>
  <c r="V176" i="2"/>
  <c r="U176" i="2"/>
  <c r="T176" i="2"/>
  <c r="S176" i="2"/>
  <c r="R176" i="2"/>
  <c r="AE175" i="2"/>
  <c r="AD175" i="2"/>
  <c r="AC175" i="2"/>
  <c r="AB175" i="2"/>
  <c r="AA175" i="2"/>
  <c r="Z175" i="2"/>
  <c r="Y175" i="2"/>
  <c r="X175" i="2"/>
  <c r="W175" i="2"/>
  <c r="V175" i="2"/>
  <c r="U175" i="2"/>
  <c r="T175" i="2"/>
  <c r="S175" i="2"/>
  <c r="R175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AE3" i="2"/>
  <c r="AD3" i="2"/>
  <c r="AC3" i="2"/>
  <c r="AB3" i="2"/>
  <c r="AB1" i="2" s="1"/>
  <c r="A15" i="1" s="1"/>
  <c r="AA3" i="2"/>
  <c r="Z3" i="2"/>
  <c r="Y3" i="2"/>
  <c r="X3" i="2"/>
  <c r="X1" i="2" s="1"/>
  <c r="A11" i="1" s="1"/>
  <c r="W3" i="2"/>
  <c r="V3" i="2"/>
  <c r="U3" i="2"/>
  <c r="T3" i="2"/>
  <c r="S3" i="2"/>
  <c r="R3" i="2"/>
  <c r="AE2" i="2"/>
  <c r="AD2" i="2"/>
  <c r="AD1" i="2" s="1"/>
  <c r="A17" i="1" s="1"/>
  <c r="AC2" i="2"/>
  <c r="AB2" i="2"/>
  <c r="AA2" i="2"/>
  <c r="AA1" i="2" s="1"/>
  <c r="A14" i="1" s="1"/>
  <c r="Z2" i="2"/>
  <c r="Z1" i="2" s="1"/>
  <c r="A13" i="1" s="1"/>
  <c r="Y2" i="2"/>
  <c r="X2" i="2"/>
  <c r="W2" i="2"/>
  <c r="V2" i="2"/>
  <c r="V1" i="2" s="1"/>
  <c r="A9" i="1" s="1"/>
  <c r="U2" i="2"/>
  <c r="T2" i="2"/>
  <c r="S2" i="2"/>
  <c r="R2" i="2"/>
  <c r="R1" i="2" s="1"/>
  <c r="A5" i="1" s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W1" i="2" l="1"/>
  <c r="A10" i="1" s="1"/>
  <c r="S1" i="2"/>
  <c r="A6" i="1" s="1"/>
  <c r="AE1" i="2"/>
  <c r="A4" i="1" s="1"/>
  <c r="T1" i="2"/>
  <c r="A7" i="1" s="1"/>
  <c r="U1" i="2"/>
  <c r="A8" i="1" s="1"/>
  <c r="Y1" i="2"/>
  <c r="A12" i="1" s="1"/>
  <c r="AC1" i="2"/>
  <c r="A16" i="1" s="1"/>
  <c r="E21" i="1"/>
  <c r="P661" i="1"/>
  <c r="P669" i="1"/>
  <c r="P685" i="1"/>
  <c r="P689" i="1"/>
  <c r="P609" i="1"/>
  <c r="P613" i="1"/>
  <c r="P617" i="1"/>
  <c r="P621" i="1"/>
  <c r="P641" i="1"/>
  <c r="P645" i="1"/>
  <c r="I21" i="1"/>
  <c r="M21" i="1"/>
  <c r="C21" i="1"/>
  <c r="H21" i="1"/>
  <c r="K21" i="1"/>
  <c r="P53" i="1"/>
  <c r="P57" i="1"/>
  <c r="P58" i="1"/>
  <c r="P62" i="1"/>
  <c r="P77" i="1"/>
  <c r="P81" i="1"/>
  <c r="P85" i="1"/>
  <c r="P89" i="1"/>
  <c r="P93" i="1"/>
  <c r="P98" i="1"/>
  <c r="P109" i="1"/>
  <c r="P113" i="1"/>
  <c r="P117" i="1"/>
  <c r="P121" i="1"/>
  <c r="P129" i="1"/>
  <c r="P133" i="1"/>
  <c r="P141" i="1"/>
  <c r="P149" i="1"/>
  <c r="P153" i="1"/>
  <c r="P165" i="1"/>
  <c r="P169" i="1"/>
  <c r="P174" i="1"/>
  <c r="P178" i="1"/>
  <c r="P197" i="1"/>
  <c r="P201" i="1"/>
  <c r="P205" i="1"/>
  <c r="P221" i="1"/>
  <c r="P225" i="1"/>
  <c r="P237" i="1"/>
  <c r="P245" i="1"/>
  <c r="P249" i="1"/>
  <c r="P257" i="1"/>
  <c r="P265" i="1"/>
  <c r="P281" i="1"/>
  <c r="P305" i="1"/>
  <c r="P309" i="1"/>
  <c r="P313" i="1"/>
  <c r="P317" i="1"/>
  <c r="P337" i="1"/>
  <c r="P341" i="1"/>
  <c r="P365" i="1"/>
  <c r="P369" i="1"/>
  <c r="P377" i="1"/>
  <c r="P381" i="1"/>
  <c r="P409" i="1"/>
  <c r="P413" i="1"/>
  <c r="P414" i="1"/>
  <c r="P422" i="1"/>
  <c r="P430" i="1"/>
  <c r="P434" i="1"/>
  <c r="P438" i="1"/>
  <c r="P442" i="1"/>
  <c r="P450" i="1"/>
  <c r="P462" i="1"/>
  <c r="P470" i="1"/>
  <c r="P474" i="1"/>
  <c r="P482" i="1"/>
  <c r="P486" i="1"/>
  <c r="P490" i="1"/>
  <c r="P494" i="1"/>
  <c r="P510" i="1"/>
  <c r="P522" i="1"/>
  <c r="P526" i="1"/>
  <c r="P534" i="1"/>
  <c r="P538" i="1"/>
  <c r="P565" i="1"/>
  <c r="P577" i="1"/>
  <c r="P581" i="1"/>
  <c r="P585" i="1"/>
  <c r="P589" i="1"/>
  <c r="P593" i="1"/>
  <c r="P601" i="1"/>
  <c r="P605" i="1"/>
  <c r="P629" i="1"/>
  <c r="P649" i="1"/>
  <c r="P673" i="1"/>
  <c r="P701" i="1"/>
  <c r="P705" i="1"/>
  <c r="P713" i="1"/>
  <c r="P717" i="1"/>
  <c r="P725" i="1"/>
  <c r="P729" i="1"/>
  <c r="G21" i="1"/>
  <c r="O21" i="1"/>
  <c r="D21" i="1"/>
  <c r="L21" i="1"/>
  <c r="P30" i="1"/>
  <c r="P34" i="1"/>
  <c r="P38" i="1"/>
  <c r="P42" i="1"/>
  <c r="P50" i="1"/>
  <c r="P54" i="1"/>
  <c r="P63" i="1"/>
  <c r="P66" i="1"/>
  <c r="P70" i="1"/>
  <c r="P74" i="1"/>
  <c r="P82" i="1"/>
  <c r="P86" i="1"/>
  <c r="P90" i="1"/>
  <c r="P94" i="1"/>
  <c r="P95" i="1"/>
  <c r="P99" i="1"/>
  <c r="P106" i="1"/>
  <c r="P110" i="1"/>
  <c r="P114" i="1"/>
  <c r="P138" i="1"/>
  <c r="P142" i="1"/>
  <c r="P179" i="1"/>
  <c r="P183" i="1"/>
  <c r="P186" i="1"/>
  <c r="P190" i="1"/>
  <c r="P198" i="1"/>
  <c r="P202" i="1"/>
  <c r="P214" i="1"/>
  <c r="P218" i="1"/>
  <c r="P226" i="1"/>
  <c r="P238" i="1"/>
  <c r="P242" i="1"/>
  <c r="P246" i="1"/>
  <c r="P254" i="1"/>
  <c r="P266" i="1"/>
  <c r="P270" i="1"/>
  <c r="P274" i="1"/>
  <c r="P278" i="1"/>
  <c r="P290" i="1"/>
  <c r="P294" i="1"/>
  <c r="P302" i="1"/>
  <c r="P306" i="1"/>
  <c r="P334" i="1"/>
  <c r="P338" i="1"/>
  <c r="P342" i="1"/>
  <c r="P346" i="1"/>
  <c r="P350" i="1"/>
  <c r="P366" i="1"/>
  <c r="P370" i="1"/>
  <c r="P394" i="1"/>
  <c r="P406" i="1"/>
  <c r="P415" i="1"/>
  <c r="P419" i="1"/>
  <c r="P427" i="1"/>
  <c r="P431" i="1"/>
  <c r="P435" i="1"/>
  <c r="P439" i="1"/>
  <c r="P443" i="1"/>
  <c r="P447" i="1"/>
  <c r="P455" i="1"/>
  <c r="P459" i="1"/>
  <c r="P467" i="1"/>
  <c r="P471" i="1"/>
  <c r="P475" i="1"/>
  <c r="P491" i="1"/>
  <c r="P495" i="1"/>
  <c r="P499" i="1"/>
  <c r="P507" i="1"/>
  <c r="P511" i="1"/>
  <c r="P515" i="1"/>
  <c r="P523" i="1"/>
  <c r="P527" i="1"/>
  <c r="P531" i="1"/>
  <c r="P535" i="1"/>
  <c r="P539" i="1"/>
  <c r="P543" i="1"/>
  <c r="P547" i="1"/>
  <c r="P551" i="1"/>
  <c r="P554" i="1"/>
  <c r="P558" i="1"/>
  <c r="P566" i="1"/>
  <c r="P570" i="1"/>
  <c r="P574" i="1"/>
  <c r="P578" i="1"/>
  <c r="P582" i="1"/>
  <c r="P590" i="1"/>
  <c r="P598" i="1"/>
  <c r="P602" i="1"/>
  <c r="P606" i="1"/>
  <c r="P610" i="1"/>
  <c r="P614" i="1"/>
  <c r="P618" i="1"/>
  <c r="P634" i="1"/>
  <c r="P642" i="1"/>
  <c r="P698" i="1"/>
  <c r="P702" i="1"/>
  <c r="P706" i="1"/>
  <c r="P710" i="1"/>
  <c r="P714" i="1"/>
  <c r="P27" i="1"/>
  <c r="P39" i="1"/>
  <c r="P43" i="1"/>
  <c r="P60" i="1"/>
  <c r="P100" i="1"/>
  <c r="P115" i="1"/>
  <c r="P135" i="1"/>
  <c r="P155" i="1"/>
  <c r="P163" i="1"/>
  <c r="P195" i="1"/>
  <c r="P211" i="1"/>
  <c r="P295" i="1"/>
  <c r="P303" i="1"/>
  <c r="P323" i="1"/>
  <c r="P327" i="1"/>
  <c r="P347" i="1"/>
  <c r="P359" i="1"/>
  <c r="P424" i="1"/>
  <c r="P432" i="1"/>
  <c r="P448" i="1"/>
  <c r="P452" i="1"/>
  <c r="P468" i="1"/>
  <c r="P476" i="1"/>
  <c r="P484" i="1"/>
  <c r="P500" i="1"/>
  <c r="P508" i="1"/>
  <c r="P528" i="1"/>
  <c r="P548" i="1"/>
  <c r="P555" i="1"/>
  <c r="P575" i="1"/>
  <c r="P627" i="1"/>
  <c r="P631" i="1"/>
  <c r="P639" i="1"/>
  <c r="P651" i="1"/>
  <c r="P703" i="1"/>
  <c r="P707" i="1"/>
  <c r="P711" i="1"/>
  <c r="P715" i="1"/>
  <c r="P727" i="1"/>
  <c r="P31" i="1"/>
  <c r="P67" i="1"/>
  <c r="P96" i="1"/>
  <c r="P151" i="1"/>
  <c r="P159" i="1"/>
  <c r="P223" i="1"/>
  <c r="P227" i="1"/>
  <c r="P231" i="1"/>
  <c r="P235" i="1"/>
  <c r="P255" i="1"/>
  <c r="P299" i="1"/>
  <c r="P319" i="1"/>
  <c r="P343" i="1"/>
  <c r="P363" i="1"/>
  <c r="P367" i="1"/>
  <c r="P428" i="1"/>
  <c r="P464" i="1"/>
  <c r="P472" i="1"/>
  <c r="P480" i="1"/>
  <c r="P488" i="1"/>
  <c r="P492" i="1"/>
  <c r="P496" i="1"/>
  <c r="P520" i="1"/>
  <c r="P544" i="1"/>
  <c r="P552" i="1"/>
  <c r="P559" i="1"/>
  <c r="P571" i="1"/>
  <c r="P587" i="1"/>
  <c r="P611" i="1"/>
  <c r="F21" i="1"/>
  <c r="J21" i="1"/>
  <c r="N21" i="1"/>
  <c r="P24" i="1"/>
  <c r="P32" i="1"/>
  <c r="P40" i="1"/>
  <c r="P48" i="1"/>
  <c r="P52" i="1"/>
  <c r="P56" i="1"/>
  <c r="P61" i="1"/>
  <c r="P68" i="1"/>
  <c r="P72" i="1"/>
  <c r="P76" i="1"/>
  <c r="P80" i="1"/>
  <c r="P92" i="1"/>
  <c r="P101" i="1"/>
  <c r="P104" i="1"/>
  <c r="P108" i="1"/>
  <c r="P120" i="1"/>
  <c r="P124" i="1"/>
  <c r="P128" i="1"/>
  <c r="P132" i="1"/>
  <c r="P140" i="1"/>
  <c r="P144" i="1"/>
  <c r="P148" i="1"/>
  <c r="P156" i="1"/>
  <c r="P160" i="1"/>
  <c r="P181" i="1"/>
  <c r="P192" i="1"/>
  <c r="P216" i="1"/>
  <c r="P220" i="1"/>
  <c r="P228" i="1"/>
  <c r="P232" i="1"/>
  <c r="P248" i="1"/>
  <c r="P256" i="1"/>
  <c r="P260" i="1"/>
  <c r="P264" i="1"/>
  <c r="P272" i="1"/>
  <c r="P276" i="1"/>
  <c r="P280" i="1"/>
  <c r="P284" i="1"/>
  <c r="P288" i="1"/>
  <c r="P292" i="1"/>
  <c r="P300" i="1"/>
  <c r="P304" i="1"/>
  <c r="P316" i="1"/>
  <c r="P332" i="1"/>
  <c r="P336" i="1"/>
  <c r="P344" i="1"/>
  <c r="P352" i="1"/>
  <c r="P356" i="1"/>
  <c r="P368" i="1"/>
  <c r="P372" i="1"/>
  <c r="P376" i="1"/>
  <c r="P380" i="1"/>
  <c r="P384" i="1"/>
  <c r="P388" i="1"/>
  <c r="P392" i="1"/>
  <c r="P400" i="1"/>
  <c r="P412" i="1"/>
  <c r="P417" i="1"/>
  <c r="P421" i="1"/>
  <c r="P425" i="1"/>
  <c r="P429" i="1"/>
  <c r="P437" i="1"/>
  <c r="P441" i="1"/>
  <c r="P445" i="1"/>
  <c r="P449" i="1"/>
  <c r="P453" i="1"/>
  <c r="P457" i="1"/>
  <c r="P461" i="1"/>
  <c r="P473" i="1"/>
  <c r="P493" i="1"/>
  <c r="P497" i="1"/>
  <c r="P501" i="1"/>
  <c r="P505" i="1"/>
  <c r="P509" i="1"/>
  <c r="P513" i="1"/>
  <c r="P517" i="1"/>
  <c r="P521" i="1"/>
  <c r="P525" i="1"/>
  <c r="P529" i="1"/>
  <c r="P533" i="1"/>
  <c r="P537" i="1"/>
  <c r="P541" i="1"/>
  <c r="P545" i="1"/>
  <c r="P549" i="1"/>
  <c r="P564" i="1"/>
  <c r="P576" i="1"/>
  <c r="P592" i="1"/>
  <c r="P596" i="1"/>
  <c r="P600" i="1"/>
  <c r="P624" i="1"/>
  <c r="P632" i="1"/>
  <c r="P636" i="1"/>
  <c r="P640" i="1"/>
  <c r="P648" i="1"/>
  <c r="P700" i="1"/>
  <c r="P720" i="1"/>
  <c r="P724" i="1"/>
  <c r="P28" i="1"/>
  <c r="P36" i="1"/>
  <c r="P44" i="1"/>
  <c r="P64" i="1"/>
  <c r="P84" i="1"/>
  <c r="P88" i="1"/>
  <c r="P97" i="1"/>
  <c r="P112" i="1"/>
  <c r="P116" i="1"/>
  <c r="P136" i="1"/>
  <c r="P152" i="1"/>
  <c r="P164" i="1"/>
  <c r="P168" i="1"/>
  <c r="P172" i="1"/>
  <c r="P173" i="1"/>
  <c r="P177" i="1"/>
  <c r="P184" i="1"/>
  <c r="P188" i="1"/>
  <c r="P196" i="1"/>
  <c r="P200" i="1"/>
  <c r="P204" i="1"/>
  <c r="P208" i="1"/>
  <c r="P212" i="1"/>
  <c r="P224" i="1"/>
  <c r="P236" i="1"/>
  <c r="P240" i="1"/>
  <c r="P244" i="1"/>
  <c r="P252" i="1"/>
  <c r="P268" i="1"/>
  <c r="P296" i="1"/>
  <c r="P308" i="1"/>
  <c r="P312" i="1"/>
  <c r="P320" i="1"/>
  <c r="P324" i="1"/>
  <c r="P328" i="1"/>
  <c r="P340" i="1"/>
  <c r="P348" i="1"/>
  <c r="P360" i="1"/>
  <c r="P364" i="1"/>
  <c r="P396" i="1"/>
  <c r="P404" i="1"/>
  <c r="P408" i="1"/>
  <c r="P433" i="1"/>
  <c r="P465" i="1"/>
  <c r="P469" i="1"/>
  <c r="P477" i="1"/>
  <c r="P481" i="1"/>
  <c r="P485" i="1"/>
  <c r="P489" i="1"/>
  <c r="P556" i="1"/>
  <c r="P560" i="1"/>
  <c r="P568" i="1"/>
  <c r="P572" i="1"/>
  <c r="P580" i="1"/>
  <c r="P584" i="1"/>
  <c r="P588" i="1"/>
  <c r="P604" i="1"/>
  <c r="P608" i="1"/>
  <c r="P612" i="1"/>
  <c r="P616" i="1"/>
  <c r="P620" i="1"/>
  <c r="P628" i="1"/>
  <c r="P644" i="1"/>
  <c r="P652" i="1"/>
  <c r="P704" i="1"/>
  <c r="P708" i="1"/>
  <c r="P712" i="1"/>
  <c r="P716" i="1"/>
  <c r="P728" i="1"/>
  <c r="P25" i="1"/>
  <c r="P29" i="1"/>
  <c r="P33" i="1"/>
  <c r="P37" i="1"/>
  <c r="P41" i="1"/>
  <c r="P45" i="1"/>
  <c r="P49" i="1"/>
  <c r="P65" i="1"/>
  <c r="P69" i="1"/>
  <c r="P73" i="1"/>
  <c r="P105" i="1"/>
  <c r="P125" i="1"/>
  <c r="P137" i="1"/>
  <c r="P145" i="1"/>
  <c r="P157" i="1"/>
  <c r="P161" i="1"/>
  <c r="P182" i="1"/>
  <c r="P185" i="1"/>
  <c r="P189" i="1"/>
  <c r="P193" i="1"/>
  <c r="P209" i="1"/>
  <c r="P213" i="1"/>
  <c r="P217" i="1"/>
  <c r="P229" i="1"/>
  <c r="P233" i="1"/>
  <c r="P241" i="1"/>
  <c r="P253" i="1"/>
  <c r="P261" i="1"/>
  <c r="P269" i="1"/>
  <c r="P273" i="1"/>
  <c r="P277" i="1"/>
  <c r="P285" i="1"/>
  <c r="P289" i="1"/>
  <c r="P293" i="1"/>
  <c r="P297" i="1"/>
  <c r="P301" i="1"/>
  <c r="P321" i="1"/>
  <c r="P325" i="1"/>
  <c r="P329" i="1"/>
  <c r="P333" i="1"/>
  <c r="P345" i="1"/>
  <c r="P349" i="1"/>
  <c r="P353" i="1"/>
  <c r="P357" i="1"/>
  <c r="P361" i="1"/>
  <c r="P373" i="1"/>
  <c r="P385" i="1"/>
  <c r="P389" i="1"/>
  <c r="P393" i="1"/>
  <c r="P397" i="1"/>
  <c r="P401" i="1"/>
  <c r="P405" i="1"/>
  <c r="P418" i="1"/>
  <c r="P426" i="1"/>
  <c r="P446" i="1"/>
  <c r="P454" i="1"/>
  <c r="P458" i="1"/>
  <c r="P466" i="1"/>
  <c r="P478" i="1"/>
  <c r="P498" i="1"/>
  <c r="P502" i="1"/>
  <c r="P506" i="1"/>
  <c r="P514" i="1"/>
  <c r="P518" i="1"/>
  <c r="P530" i="1"/>
  <c r="P542" i="1"/>
  <c r="P546" i="1"/>
  <c r="P550" i="1"/>
  <c r="P553" i="1"/>
  <c r="P557" i="1"/>
  <c r="P561" i="1"/>
  <c r="P569" i="1"/>
  <c r="P573" i="1"/>
  <c r="P597" i="1"/>
  <c r="P625" i="1"/>
  <c r="P633" i="1"/>
  <c r="P637" i="1"/>
  <c r="P653" i="1"/>
  <c r="P657" i="1"/>
  <c r="P665" i="1"/>
  <c r="P677" i="1"/>
  <c r="P681" i="1"/>
  <c r="P693" i="1"/>
  <c r="P709" i="1"/>
  <c r="P721" i="1"/>
  <c r="P26" i="1"/>
  <c r="P46" i="1"/>
  <c r="P59" i="1"/>
  <c r="P78" i="1"/>
  <c r="P102" i="1"/>
  <c r="P118" i="1"/>
  <c r="P122" i="1"/>
  <c r="P126" i="1"/>
  <c r="P130" i="1"/>
  <c r="P134" i="1"/>
  <c r="P146" i="1"/>
  <c r="P150" i="1"/>
  <c r="P154" i="1"/>
  <c r="P158" i="1"/>
  <c r="P162" i="1"/>
  <c r="P166" i="1"/>
  <c r="P170" i="1"/>
  <c r="P175" i="1"/>
  <c r="P194" i="1"/>
  <c r="P206" i="1"/>
  <c r="P210" i="1"/>
  <c r="P222" i="1"/>
  <c r="P230" i="1"/>
  <c r="P234" i="1"/>
  <c r="P250" i="1"/>
  <c r="P258" i="1"/>
  <c r="P262" i="1"/>
  <c r="P282" i="1"/>
  <c r="P286" i="1"/>
  <c r="P298" i="1"/>
  <c r="P310" i="1"/>
  <c r="P314" i="1"/>
  <c r="P318" i="1"/>
  <c r="P322" i="1"/>
  <c r="P326" i="1"/>
  <c r="P330" i="1"/>
  <c r="P354" i="1"/>
  <c r="P358" i="1"/>
  <c r="P362" i="1"/>
  <c r="P374" i="1"/>
  <c r="P378" i="1"/>
  <c r="P382" i="1"/>
  <c r="P386" i="1"/>
  <c r="P390" i="1"/>
  <c r="P398" i="1"/>
  <c r="P402" i="1"/>
  <c r="P410" i="1"/>
  <c r="P423" i="1"/>
  <c r="P451" i="1"/>
  <c r="P463" i="1"/>
  <c r="P479" i="1"/>
  <c r="P483" i="1"/>
  <c r="P487" i="1"/>
  <c r="P503" i="1"/>
  <c r="P519" i="1"/>
  <c r="P562" i="1"/>
  <c r="P586" i="1"/>
  <c r="P594" i="1"/>
  <c r="P622" i="1"/>
  <c r="P626" i="1"/>
  <c r="P630" i="1"/>
  <c r="P638" i="1"/>
  <c r="P646" i="1"/>
  <c r="P650" i="1"/>
  <c r="P658" i="1"/>
  <c r="P662" i="1"/>
  <c r="P718" i="1"/>
  <c r="P722" i="1"/>
  <c r="P726" i="1"/>
  <c r="P23" i="1"/>
  <c r="P35" i="1"/>
  <c r="P47" i="1"/>
  <c r="P51" i="1"/>
  <c r="P55" i="1"/>
  <c r="P71" i="1"/>
  <c r="P75" i="1"/>
  <c r="P79" i="1"/>
  <c r="P83" i="1"/>
  <c r="P87" i="1"/>
  <c r="P91" i="1"/>
  <c r="P103" i="1"/>
  <c r="P107" i="1"/>
  <c r="P111" i="1"/>
  <c r="P119" i="1"/>
  <c r="P123" i="1"/>
  <c r="P127" i="1"/>
  <c r="P131" i="1"/>
  <c r="P139" i="1"/>
  <c r="P143" i="1"/>
  <c r="P147" i="1"/>
  <c r="P167" i="1"/>
  <c r="P171" i="1"/>
  <c r="P176" i="1"/>
  <c r="P180" i="1"/>
  <c r="P187" i="1"/>
  <c r="P191" i="1"/>
  <c r="P199" i="1"/>
  <c r="P203" i="1"/>
  <c r="P207" i="1"/>
  <c r="P215" i="1"/>
  <c r="P219" i="1"/>
  <c r="P239" i="1"/>
  <c r="P243" i="1"/>
  <c r="P247" i="1"/>
  <c r="P251" i="1"/>
  <c r="P259" i="1"/>
  <c r="P263" i="1"/>
  <c r="P267" i="1"/>
  <c r="P271" i="1"/>
  <c r="P275" i="1"/>
  <c r="P279" i="1"/>
  <c r="P283" i="1"/>
  <c r="P287" i="1"/>
  <c r="P291" i="1"/>
  <c r="P307" i="1"/>
  <c r="P311" i="1"/>
  <c r="P315" i="1"/>
  <c r="P331" i="1"/>
  <c r="P335" i="1"/>
  <c r="P339" i="1"/>
  <c r="P351" i="1"/>
  <c r="P355" i="1"/>
  <c r="P371" i="1"/>
  <c r="P375" i="1"/>
  <c r="P379" i="1"/>
  <c r="P383" i="1"/>
  <c r="P387" i="1"/>
  <c r="P391" i="1"/>
  <c r="P395" i="1"/>
  <c r="P399" i="1"/>
  <c r="P403" i="1"/>
  <c r="P407" i="1"/>
  <c r="P411" i="1"/>
  <c r="P416" i="1"/>
  <c r="P420" i="1"/>
  <c r="P436" i="1"/>
  <c r="P440" i="1"/>
  <c r="P444" i="1"/>
  <c r="P456" i="1"/>
  <c r="P460" i="1"/>
  <c r="P504" i="1"/>
  <c r="P512" i="1"/>
  <c r="P516" i="1"/>
  <c r="P524" i="1"/>
  <c r="P532" i="1"/>
  <c r="P536" i="1"/>
  <c r="P540" i="1"/>
  <c r="P563" i="1"/>
  <c r="P567" i="1"/>
  <c r="P579" i="1"/>
  <c r="P583" i="1"/>
  <c r="P591" i="1"/>
  <c r="P595" i="1"/>
  <c r="P599" i="1"/>
  <c r="P603" i="1"/>
  <c r="P607" i="1"/>
  <c r="P615" i="1"/>
  <c r="P619" i="1"/>
  <c r="P623" i="1"/>
  <c r="P635" i="1"/>
  <c r="P643" i="1"/>
  <c r="P647" i="1"/>
  <c r="P699" i="1"/>
  <c r="P719" i="1"/>
  <c r="P723" i="1"/>
  <c r="P655" i="1"/>
  <c r="P659" i="1"/>
  <c r="P663" i="1"/>
  <c r="P667" i="1"/>
  <c r="P671" i="1"/>
  <c r="P675" i="1"/>
  <c r="P679" i="1"/>
  <c r="P683" i="1"/>
  <c r="P687" i="1"/>
  <c r="P691" i="1"/>
  <c r="P695" i="1"/>
  <c r="P656" i="1"/>
  <c r="P660" i="1"/>
  <c r="P664" i="1"/>
  <c r="P668" i="1"/>
  <c r="P672" i="1"/>
  <c r="P676" i="1"/>
  <c r="P680" i="1"/>
  <c r="P684" i="1"/>
  <c r="P688" i="1"/>
  <c r="P692" i="1"/>
  <c r="P696" i="1"/>
  <c r="P697" i="1"/>
  <c r="P654" i="1"/>
  <c r="P666" i="1"/>
  <c r="P670" i="1"/>
  <c r="P674" i="1"/>
  <c r="P678" i="1"/>
  <c r="P682" i="1"/>
  <c r="P686" i="1"/>
  <c r="P690" i="1"/>
  <c r="P694" i="1"/>
</calcChain>
</file>

<file path=xl/sharedStrings.xml><?xml version="1.0" encoding="utf-8"?>
<sst xmlns="http://schemas.openxmlformats.org/spreadsheetml/2006/main" count="1463" uniqueCount="1384">
  <si>
    <r>
      <t xml:space="preserve">Региональный отчет - </t>
    </r>
    <r>
      <rPr>
        <b/>
        <sz val="11"/>
        <rFont val="Calibri"/>
        <family val="2"/>
        <charset val="204"/>
      </rPr>
      <t>Ростовская область</t>
    </r>
  </si>
  <si>
    <t>Название школы</t>
  </si>
  <si>
    <t>Адрес</t>
  </si>
  <si>
    <t>“Профессия - Чемпион”, спортивная индустрия - Просмотр</t>
  </si>
  <si>
    <t>Уроки от победителей Всероссийского конкурса «Авторские уроки будущего» - Просмотр</t>
  </si>
  <si>
    <t>TED-лекции от глав крупнейших корпораций и ведущих отраслевых экспертов - Просмотр</t>
  </si>
  <si>
    <t>Большой открытый урок «Направления прорыва» - Просмотр</t>
  </si>
  <si>
    <t>Ректорский час - Просмотр</t>
  </si>
  <si>
    <t>Проснулся утром - убери свою планету - Просмотр</t>
  </si>
  <si>
    <t>Менделеев? Элементарно! - Просмотр</t>
  </si>
  <si>
    <t>НаСТРОЙся на БУДУЩЕЕ - Просмотр</t>
  </si>
  <si>
    <t>Ура! Мультики! - Просмотр</t>
  </si>
  <si>
    <t>Профессия - руководитель! - Просмотр</t>
  </si>
  <si>
    <t>Наперегонки с будущим - Просмотр</t>
  </si>
  <si>
    <t>Быстрее. Выше. Умнее. - Просмотр</t>
  </si>
  <si>
    <t>Здравствуй, дерево! - Просмотр</t>
  </si>
  <si>
    <t>Количество просмотренных уроков</t>
  </si>
  <si>
    <t>Всего школ в базе: 2168</t>
  </si>
  <si>
    <t>МБОУ СОШ № 4</t>
  </si>
  <si>
    <t>Всего зарегистрировано личных кабинетов: 712</t>
  </si>
  <si>
    <t>346720, ОБЛАСТЬ РОСТОВСКАЯ, РАЙОН АКСАЙСКИЙ, ГОРОД АКСАЙ, ПРОСПЕКТ ЛЕНИНА, 39</t>
  </si>
  <si>
    <t>Форум</t>
  </si>
  <si>
    <t>МБОУ   Андреевская СШ № 3</t>
  </si>
  <si>
    <t>347413, ОБЛАСТЬ РОСТОВСКАЯ, РАЙОН ДУБОВСКИЙ, СТАНИЦА АНДРЕЕВСКАЯ, УЛИЦА ЦЕНТРАЛЬНАЯ, 22</t>
  </si>
  <si>
    <t>Итоговое количество просмотров по урокам</t>
  </si>
  <si>
    <t>Профессия - Чемпион</t>
  </si>
  <si>
    <t>«Авторские уроки будущего»</t>
  </si>
  <si>
    <t xml:space="preserve">TED-лекции </t>
  </si>
  <si>
    <t xml:space="preserve"> «Направления прорыва»</t>
  </si>
  <si>
    <t>Ректорский час</t>
  </si>
  <si>
    <t>Проснулся утром - убери свою планету</t>
  </si>
  <si>
    <t>Менделеев? Элементарно!</t>
  </si>
  <si>
    <t>НаСТРОЙся на БУДУЩЕЕ</t>
  </si>
  <si>
    <t>Ура! Мультики!</t>
  </si>
  <si>
    <t>Профессия - руководитель!</t>
  </si>
  <si>
    <t>Наперегонки с будущим</t>
  </si>
  <si>
    <t>Быстрее. Выше. Умнее.</t>
  </si>
  <si>
    <t>Здравствуй, дерево!</t>
  </si>
  <si>
    <t>итого
 (кол-во просмотров/школа)</t>
  </si>
  <si>
    <t>МБОУ 'Барило-Крепинская СОШ'</t>
  </si>
  <si>
    <t>346594, ОБЛАСТЬ РОСТОВСКАЯ, РАЙОН РОДИОНОВО-НЕСВЕТАЙСКИЙ, СЛОБОДА БАРИЛО-КРЕПИНСКАЯ, УЛИЦА ЛЕНИНА, 4</t>
  </si>
  <si>
    <t>МБОУ Большелогская СОШ</t>
  </si>
  <si>
    <t>346710, ОБЛАСТЬ РОСТОВСКАЯ, РАЙОН АКСАЙСКИЙ, ХУТОР БОЛЬШОЙ ЛОГ, УЛИЦА СОВЕТСКАЯ, 73</t>
  </si>
  <si>
    <t>МБОУ АСОШ № 2</t>
  </si>
  <si>
    <t>346720, ОБЛАСТЬ РОСТОВСКАЯ, РАЙОН АКСАЙСКИЙ, ГОРОД АКСАЙ, ПРОСПЕКТ ЛЕНИНА, 17</t>
  </si>
  <si>
    <t>МБОУ 'Гимназия № 36'</t>
  </si>
  <si>
    <t>344002, ОБЛАСТЬ РОСТОВСКАЯ, ГОРОД РОСТОВ-НА-ДОНУ, УЛИЦА МАКСИМА ГОРЬКОГО, ДОМ 115</t>
  </si>
  <si>
    <t>МБОУ г.Шахты 'Гимназия имени А.С.Пушкина'</t>
  </si>
  <si>
    <t>346500, ОБЛАСТЬ РОСТОВСКАЯ, ГОРОД ШАХТЫ, ПРОСПЕКТ ПОБЕДА РЕВОЛЮЦИИ, 105</t>
  </si>
  <si>
    <t>МБОУ Красноманычская ООШ</t>
  </si>
  <si>
    <t>347784, ОБЛАСТЬ РОСТОВСКАЯ, РАЙОН ВЕСЕЛОВСКИЙ, ХУТОР КРАСНЫЙ МАНЫЧ, УЛИЦА ЦЕНТРАЛЬНАЯ, 128</t>
  </si>
  <si>
    <t>МБОУ Ново-Моисеевская ООШ</t>
  </si>
  <si>
    <t>347559, ОБЛАСТЬ РОСТОВСКАЯ, РАЙОН ПРОЛЕТАРСКИЙ, ХУТОР НОВОМОИСЕЕВСКИЙ, УЛИЦА ШКОЛЬНАЯ, 19, -, -</t>
  </si>
  <si>
    <t>МБОУ Весёловская СШ № 2</t>
  </si>
  <si>
    <t>347422, ОБЛАСТЬ РОСТОВСКАЯ, РАЙОН ДУБОВСКИЙ, ХУТОР ВЕСЕЛЫЙ, УЛИЦА ОКТЯБРЬСКАЯ, 45</t>
  </si>
  <si>
    <t>МБОУ 'Лицей № 69'</t>
  </si>
  <si>
    <t>344038, ОБЛАСТЬ РОСТОВСКАЯ, ГОРОД РОСТОВ-НА-ДОНУ, ПРОСПЕКТ ЛЕНИНА, ДОМ 83, КОРПУС А</t>
  </si>
  <si>
    <t>Николаевская средняя школа</t>
  </si>
  <si>
    <t>346840, ОБЛАСТЬ РОСТОВСКАЯ, РАЙОН НЕКЛИНОВСКИЙ, СЕЛО НИКОЛАЕВКА, УЛИЦА САДОВАЯ, 39</t>
  </si>
  <si>
    <t>МБОУ 'Большенаполовская ООШ имени А.А. Каледина' Боковского района</t>
  </si>
  <si>
    <t>346242, ОБЛАСТЬ РОСТОВСКАЯ, РАЙОН БОКОВСКИЙ, ХУТОР БОЛЬШЕНАПОЛОВСКИЙ, УЛИЦА ШКОЛЬНАЯ, 69</t>
  </si>
  <si>
    <t>МБОУ: Дубенцовская СОШ</t>
  </si>
  <si>
    <t>347333, ОБЛАСТЬ РОСТОВСКАЯ, РАЙОН ВОЛГОДОНСКОЙ, СТАНИЦА ДУБЕНЦОВСКАЯ, ПЕРЕУЛОК СОВХОЗНЫЙ, 6</t>
  </si>
  <si>
    <t>МБОУ Пролетарская СОШ № 6</t>
  </si>
  <si>
    <t>347540, ОБЛАСТЬ РОСТОВСКАЯ, РАЙОН ПРОЛЕТАРСКИЙ, ГОРОД ПРОЛЕТАРСК, УЛИЦА ПИОНЕРСКАЯ, ДОМ 200</t>
  </si>
  <si>
    <t>МБОУ Зубрилинская ООШ</t>
  </si>
  <si>
    <t>346019, ОБЛАСТЬ РОСТОВСКАЯ, РАЙОН ЧЕРТКОВСКИЙ, ХУТОР БОГУНЫ, УЛИЦА ШКОЛЬНАЯ, 5</t>
  </si>
  <si>
    <t>МБОУ Вареновская СОШ</t>
  </si>
  <si>
    <t>346871, ОБЛАСТЬ РОСТОВСКАЯ, РАЙОН НЕКЛИНОВСКИЙ, СЕЛО ВАРЕНОВКА, УЛИЦА СОВЕТСКАЯ, ДОМ 125</t>
  </si>
  <si>
    <t>МОБУ лицей № 33</t>
  </si>
  <si>
    <t>347917, ОБЛАСТЬ РОСТОВСКАЯ, ГОРОД ТАГАНРОГ, УЛИЦА МАРШАЛА ЖУКОВА, 146-А</t>
  </si>
  <si>
    <t>МБОУ ВСОШ № 9 им. В.И.Сагайды</t>
  </si>
  <si>
    <t>347676, ОБЛАСТЬ РОСТОВСКАЯ, РАЙОН ЕГОРЛЫКСКИЙ, ХУТОР ВОЙНОВ, УЛИЦА САДОВАЯ, ДОМ 34</t>
  </si>
  <si>
    <t>МБОУ 'Школа № 99'</t>
  </si>
  <si>
    <t>344114, ОБЛАСТЬ РОСТОВСКАЯ, ГОРОД РОСТОВ-НА-ДОНУ, УЛИЦА ОРБИТАЛЬНАЯ, 50, 1</t>
  </si>
  <si>
    <t>МБОУ Нижне-Саловская СОШ</t>
  </si>
  <si>
    <t>346641, ОБЛАСТЬ РОСТОВСКАЯ, РАЙОН СЕМИКАРАКОРСКИЙ, ПОСЕЛОК НИЖНИЙ САЛОВСК, УЛИЦА ТОРГОВАЯ, 14, -----, -----</t>
  </si>
  <si>
    <t>МБОУ ООШ №17 г.Шахты</t>
  </si>
  <si>
    <t>346528, ОБЛАСТЬ РОСТОВСКАЯ, ГОРОД ШАХТЫ, УЛИЦА ЛОЗОВАЯ, ДОМ 33</t>
  </si>
  <si>
    <t>МБОУ СОШ №36 г.Шахты</t>
  </si>
  <si>
    <t>346506, ОБЛАСТЬ РОСТОВСКАЯ, ГОРОД ШАХТЫ, ПЕРЕУЛОК МИЧУРИНА, 11, -, -</t>
  </si>
  <si>
    <t>МБОУ Ганчуковская ООШ</t>
  </si>
  <si>
    <t>347557, ОБЛАСТЬ РОСТОВСКАЯ, РАЙОН ПРОЛЕТАРСКИЙ, ХУТОР ГАНЧУКОВ, УЛИЦА ШКОЛЬНАЯ, 18, -, -</t>
  </si>
  <si>
    <t>МБОУ 'Школа № 79'</t>
  </si>
  <si>
    <t>344079, ОБЛАСТЬ РОСТОВСКАЯ, ГОРОД РОСТОВ-НА-ДОНУ, УЛИЦА КРОПОТКИНА, 31, 1</t>
  </si>
  <si>
    <t>МБОУ СОШ №3</t>
  </si>
  <si>
    <t>346800, ОБЛАСТЬ РОСТОВСКАЯ, РАЙОН МЯСНИКОВСКИЙ, СЕЛО ЧАЛТЫРЬ, ЛИНИЯ 6-Я, ДОМ 86</t>
  </si>
  <si>
    <t>МБОУ Золотарёвская СОШ им. С.И. Здоровцева</t>
  </si>
  <si>
    <t>346645, Ростовская область, Семикаракорский район, х. Золотаревка, ул. Степана Здоровцева, 28А</t>
  </si>
  <si>
    <t>ГБУ ДО РО ОЦТТУ</t>
  </si>
  <si>
    <t>344019, ОБЛАСТЬ РОСТОВСКАЯ, ГОРОД РОСТОВ-НА-ДОНУ, УЛИЦА ЗАКРУТКИНА, 67</t>
  </si>
  <si>
    <t>МБОУ - СОШ № 10 х. Новосадковский</t>
  </si>
  <si>
    <t>346682, ОБЛАСТЬ РОСТОВСКАЯ, РАЙОН МАРТЫНОВСКИЙ, ХУТОР НОВОСАДКОВСКИЙ, УЛИЦА МАЙСКАЯ, 17</t>
  </si>
  <si>
    <t>МБОУ СШ № 15 г.Волгодонска</t>
  </si>
  <si>
    <t>347382, ОБЛАСТЬ РОСТОВСКАЯ, ГОРОД ВОЛГОДОНСК, ПРОСПЕКТ СТРОИТЕЛЕЙ, ДОМ 39</t>
  </si>
  <si>
    <t>МБОУ СОШ № 25</t>
  </si>
  <si>
    <t>346916, ОБЛАСТЬ РОСТОВСКАЯ, ГОРОД НОВОШАХТИНСК, УЛИЦА КРАСНОФЛОТСКАЯ, 22/8</t>
  </si>
  <si>
    <t>МБОУ СОШ № 11</t>
  </si>
  <si>
    <t>346802, ОБЛАСТЬ РОСТОВСКАЯ, РАЙОН МЯСНИКОВСКИЙ, СЕЛО ЧАЛТЫРЬ, УЛИЦА ТУМАНЯНА, ДОМ 2</t>
  </si>
  <si>
    <t>МБОУ Кашарская СОШ</t>
  </si>
  <si>
    <t>346200, ОБЛАСТЬ РОСТОВСКАЯ, РАЙОН КАШАРСКИЙ, СЛОБОДА КАШАРЫ, УЛИЦА ЛЕНИНА, ДОМ 62</t>
  </si>
  <si>
    <t>МАОУ «Юридическая гимназия № 9 имени М.М. Сперанского»</t>
  </si>
  <si>
    <t>344034, ОБЛАСТЬ РОСТОВСКАЯ, ГОРОД РОСТОВ-НА-ДОНУ, УЛИЦА ПОРТОВАЯ, ДОМ 82</t>
  </si>
  <si>
    <t>МБОУ Самбуровская ООШ</t>
  </si>
  <si>
    <t>347854, ОБЛАСТЬ РОСТОВСКАЯ, РАЙОН КАМЕНСКИЙ, ХУТОР САМБУРОВ, УЛИЦА ВИШНЕВАЯ, 12</t>
  </si>
  <si>
    <t>МБОУ СОШ №20 г.Донецка</t>
  </si>
  <si>
    <t>346330, Ростовская область, г. Донецк, пер. Гагарина, 70</t>
  </si>
  <si>
    <t>МБОУ Советская СОШ</t>
  </si>
  <si>
    <t>347180, ОБЛАСТЬ РОСТОВСКАЯ, РАЙОН СОВЕТСКИЙ, СТАНИЦА СОВЕТСКАЯ, УЛИЦА Ю.ГОРЕВА, 7</t>
  </si>
  <si>
    <t>МБОУ: Рябичевская СОШ</t>
  </si>
  <si>
    <t>347353, Ростовская область, Волгодонской район, х. Рябичев, ул. Советская, 19</t>
  </si>
  <si>
    <t>МОБУ СОШ № 6</t>
  </si>
  <si>
    <t>347942, ОБЛАСТЬ РОСТОВСКАЯ, ГОРОД ТАГАНРОГ, УЛИЦА ИНИЦИАТИВНАЯ, ДОМ 38</t>
  </si>
  <si>
    <t>МБОУ  'Лицей экономический № 71'</t>
  </si>
  <si>
    <t>344069, ОБЛАСТЬ РОСТОВСКАЯ, ГОРОД РОСТОВ-НА-ДОНУ, УЛИЦА ТАГАНРОГСКАЯ, 139, 6</t>
  </si>
  <si>
    <t>МБОУ Дальненская СОШ</t>
  </si>
  <si>
    <t>347553, ОБЛАСТЬ РОСТОВСКАЯ, РАЙОН ПРОЛЕТАРСКИЙ, ХУТОР ДАЛЬНИЙ, УЛИЦА ШКОЛЬНАЯ, 8, -, -</t>
  </si>
  <si>
    <t>МБОУ ВКСОШ</t>
  </si>
  <si>
    <t>346557, ОБЛАСТЬ РОСТОВСКАЯ, РАЙОН УСТЬ-ДОНЕЦКИЙ, СТАНИЦА ВЕРХНЕКУНДРЮЧЕНСКАЯ, УЛИЦА ЦЕНТРАЛЬНАЯ, 42</t>
  </si>
  <si>
    <t>347800, Ростовская область, г. Каменск-Шахтинский, пер. Коммунистический, 72</t>
  </si>
  <si>
    <t>МБОУ Кутейниковская казачья СОШ № 3</t>
  </si>
  <si>
    <t>347470, ОБЛАСТЬ РОСТОВСКАЯ, РАЙОН ЗИМОВНИКОВСКИЙ, СТАНИЦА КУТЕЙНИКОВСКАЯ, УЛИЦА ШКОЛЬНАЯ, 32</t>
  </si>
  <si>
    <t>МБОУ ОШ № 18</t>
  </si>
  <si>
    <t>347890, ОБЛАСТЬ РОСТОВСКАЯ, ГОРОД ГУКОВО, МИКРОРАЙОН АЛМАЗНЫЙ, ПЕРЕУЛОК ШКОЛЬНЫЙ, 3</t>
  </si>
  <si>
    <t>МБОУ казачья СШ № 22</t>
  </si>
  <si>
    <t>347871, ОБЛАСТЬ РОСТОВСКАЯ, ГОРОД ГУКОВО, УЛИЦА МИРА, 28</t>
  </si>
  <si>
    <t>МБОУ "Гимназия А.П. Чехова"</t>
  </si>
  <si>
    <t>346312, Ростовская область, г. Зверево, ул. Осташенко, 10</t>
  </si>
  <si>
    <t>МБОУ Савдянская СОШ им. И.Т. Таранова</t>
  </si>
  <si>
    <t>347442, ОБЛАСТЬ РОСТОВСКАЯ, РАЙОН ЗАВЕТИНСКИЙ, ХУТОР САВДЯ, ПЕРЕУЛОК ШКОЛЬНЫЙ, 1</t>
  </si>
  <si>
    <t>МБОУ 'Школа № 7'</t>
  </si>
  <si>
    <t>344048, ОБЛАСТЬ РОСТОВСКАЯ, ГОРОД РОСТОВ-НА-ДОНУ, ПЕРЕУЛОК РАСКОВОЙ, 28/158-160</t>
  </si>
  <si>
    <t>МБОУ Каменно-Бродская ООШ</t>
  </si>
  <si>
    <t>346599, ОБЛАСТЬ РОСТОВСКАЯ, РАЙОН РОДИОНОВО-НЕСВЕТАЙСКИЙ, ХУТОР КАМЕННЫЙ БРОД, УЛИЦА ПЕРВОМАЙСКАЯ, ДОМ 4</t>
  </si>
  <si>
    <t>МБОУ Фомино-Свечниковская СОШ</t>
  </si>
  <si>
    <t>346223, ОБЛАСТЬ РОСТОВСКАЯ, РАЙОН КАШАРСКИЙ, ХУТОР ВИШНЕВКА, УЛИЦА МОЛОДЕЖНАЯ, 10</t>
  </si>
  <si>
    <t>МБОУ СОШ № 23</t>
  </si>
  <si>
    <t>347879, ОБЛАСТЬ РОСТОВСКАЯ, ГОРОД ГУКОВО, УЛИЦА МОЛОДЕЖНАЯ, 17</t>
  </si>
  <si>
    <t>МБОУ СШ №18 г.Волгодонска</t>
  </si>
  <si>
    <t>347380, ОБЛАСТЬ РОСТОВСКАЯ, ГОРОД ВОЛГОДОНСК, УЛИЦА ГАГАРИНА, ДОМ 29</t>
  </si>
  <si>
    <t>МОУ СОШ № 5</t>
  </si>
  <si>
    <t>346130, Ростовская область, г. Миллерово, ул. Фридриха Энгельса, 26</t>
  </si>
  <si>
    <t>МБОУ Неклиновская вечерняя школа</t>
  </si>
  <si>
    <t>346830, ОБЛАСТЬ РОСТОВСКАЯ, РАЙОН НЕКЛИНОВСКИЙ, СЕЛО ПОКРОВСКОЕ, ПЕРЕУЛОК ЧКАЛОВСКИЙ, 1</t>
  </si>
  <si>
    <t>МБОУ Степная СОШ № 14</t>
  </si>
  <si>
    <t>347770, ОБЛАСТЬ РОСТОВСКАЯ, РАЙОН ЦЕЛИНСКИЙ, СЕЛО СТЕПНОЕ, УЛИЦА ШКОЛЬНАЯ, 2</t>
  </si>
  <si>
    <t>МБОУ Поповская СОШ</t>
  </si>
  <si>
    <t>309225, ОБЛАСТЬ БЕЛГОРОДСКАЯ, РАЙОН КОРОЧАНСКИЙ, СЕЛО ПОПОВКА, УЛИЦА БЕЛЬГИЯ, 4</t>
  </si>
  <si>
    <t>МБОУ Калитвенская СОШ</t>
  </si>
  <si>
    <t>347832, ОБЛАСТЬ РОСТОВСКАЯ, РАЙОН КАМЕНСКИЙ, СТАНИЦА КАЛИТВЕНСКАЯ, УЛИЦА КАЛИНИНА, 35</t>
  </si>
  <si>
    <t>МБОУ 'Алексеево-Тузловская СОШ'</t>
  </si>
  <si>
    <t>346596, ОБЛАСТЬ РОСТОВСКАЯ, РАЙОН РОДИОНОВО-НЕСВЕТАЙСКИЙ, СЛОБОДА АЛЕКСЕЕВО-ТУЗЛОВКА, УЛИЦА ШКОЛЬНАЯ, 8</t>
  </si>
  <si>
    <t>МБОУ Круглянская СОШ Азовского района</t>
  </si>
  <si>
    <t>346772, ОБЛАСТЬ РОСТОВСКАЯ, РАЙОН АЗОВСКИЙ, СЕЛО КРУГЛОЕ, УЛИЦА МИРА, 73</t>
  </si>
  <si>
    <t>МБОУ "Школа № 112"</t>
  </si>
  <si>
    <t>344015, г. Ростов-на-Дону, ул. 339 Стрелковой Дивизии, 21/3</t>
  </si>
  <si>
    <t>МБОУ Анастасиевская сош им. ПРО РФ В.А. Гретченко</t>
  </si>
  <si>
    <t>346964, ОБЛАСТЬ РОСТОВСКАЯ, РАЙОН МАТВЕЕВО-КУРГАНСКИЙ, СЕЛО АНАСТАСИЕВКА, УЛИЦА ЛЕНИНА, 62 "А"</t>
  </si>
  <si>
    <t>МБОУ Штейнгардтовская ООШ</t>
  </si>
  <si>
    <t>347533, ОБЛАСТЬ РОСТОВСКАЯ, РАЙОН ПРОЛЕТАРСКИЙ, ХУТОР ТАТНИНОВ, УЛИЦА ЛЕСНАЯ, 21</t>
  </si>
  <si>
    <t>МБОУ г.Шахты 'Лицей №6'</t>
  </si>
  <si>
    <t>346504, ОБЛАСТЬ РОСТОВСКАЯ, ГОРОД ШАХТЫ, УЛИЦА САДОВАЯ, ДОМ 33А</t>
  </si>
  <si>
    <t>МБОУ Быстрянская СОШ</t>
  </si>
  <si>
    <t>347521, ОБЛАСТЬ РОСТОВСКАЯ, РАЙОН ОРЛОВСКИЙ, ХУТОР БЫСТРЯНСКИЙ, ПЕРЕУЛОК МАЙСКИЙ, 1</t>
  </si>
  <si>
    <t>МБОУ ООШ №19</t>
  </si>
  <si>
    <t>346817, ОБЛАСТЬ РОСТОВСКАЯ, РАЙОН МЯСНИКОВСКИЙ, СЕЛО АЛЕКСАНДРОВКА 2-Я, УЛИЦА НОВАЯ, 10</t>
  </si>
  <si>
    <t>МБОУ 'Школа № 32'</t>
  </si>
  <si>
    <t>344012, ОБЛАСТЬ РОСТОВСКАЯ, ГОРОД РОСТОВ-НА-ДОНУ, УЛИЦА ФРУНЗЕ, 12</t>
  </si>
  <si>
    <t>МБОУ Волочаевская СОШ</t>
  </si>
  <si>
    <t>347527, ОБЛАСТЬ РОСТОВСКАЯ, РАЙОН ОРЛОВСКИЙ, ПОСЕЛОК ВОЛОЧАЕВСКИЙ, УЛИЦА СЕРДЮКОВА, 19</t>
  </si>
  <si>
    <t>МБОУ 'Школа № 73'</t>
  </si>
  <si>
    <t>344103, ОБЛАСТЬ РОСТОВСКАЯ, ГОРОД РОСТОВ-НА-ДОНУ, УЛИЦА ПЕТРОЗАВОДСКАЯ, 137, А</t>
  </si>
  <si>
    <t>МБОУ ООШ №28 г.Шахты</t>
  </si>
  <si>
    <t>346503, ОБЛАСТЬ РОСТОВСКАЯ, ГОРОД ШАХТЫ, УЛИЦА ВРУБОВАЯ, 27/29, -, -</t>
  </si>
  <si>
    <t>МБОУ Николаевская СОШ</t>
  </si>
  <si>
    <t>347556, ОБЛАСТЬ РОСТОВСКАЯ, РАЙОН ПРОЛЕТАРСКИЙ, ХУТОР НИКОЛАЕВСКИЙ 2-Й, УЛИЦА ШКОЛЬНАЯ, 2, А, -</t>
  </si>
  <si>
    <t>МБОУ 'Верхнепотаповская СОШ'</t>
  </si>
  <si>
    <t>347279, ОБЛАСТЬ РОСТОВСКАЯ, РАЙОН КОНСТАНТИНОВСКИЙ, ХУТОР ВЕРХНЕПОТАПОВ, УЛИЦА ШКОЛЬНАЯ, 24</t>
  </si>
  <si>
    <t>МБОУ Федосеевская СОШ</t>
  </si>
  <si>
    <t>347444, ОБЛАСТЬ РОСТОВСКАЯ, РАЙОН ЗАВЕТИНСКИЙ, СЕЛО ФЕДОСЕЕВКА, УЛИЦА ГАГАРИНА, 2</t>
  </si>
  <si>
    <t>МБОУ 'Лицей №16' г. Волгодонска</t>
  </si>
  <si>
    <t>347381, ОБЛАСТЬ РОСТОВСКАЯ, ГОРОД ВОЛГОДОНСК, УЛИЦА СТЕПНАЯ, ДОМ 193</t>
  </si>
  <si>
    <t>МБОУ Матвеево-Курганская сош № 1</t>
  </si>
  <si>
    <t>346970, ОБЛАСТЬ РОСТОВСКАЯ, РАЙОН МАТВЕЕВО-КУРГАНСКИЙ, ПОСЕЛОК МАТВЕЕВ КУРГАН, УЛИЦА 1-Я ПЯТИЛЕТКА, 111</t>
  </si>
  <si>
    <t>МБОУ Вербочанская СОШ</t>
  </si>
  <si>
    <t>347223, ОБЛАСТЬ РОСТОВСКАЯ, РАЙОН МОРОЗОВСКИЙ, ХУТОР ВЕРБОЧКИ, УЛИЦА МИРА, 23А</t>
  </si>
  <si>
    <t>МБОУ Будённовская СОШ</t>
  </si>
  <si>
    <t>347551, ОБЛАСТЬ РОСТОВСКАЯ, РАЙОН ПРОЛЕТАРСКИЙ, СТАНИЦА БУДЕННОВСКАЯ, УЛИЦА ЛЕНИНА, ДОМ 44/2</t>
  </si>
  <si>
    <t>МБОУ Носовская СОШ</t>
  </si>
  <si>
    <t>346865, ОБЛАСТЬ РОСТОВСКАЯ, РАЙОН НЕКЛИНОВСКИЙ, СЕЛО НОСОВО, УЛИЦА МИРА, 39</t>
  </si>
  <si>
    <t>ПСШ № 2</t>
  </si>
  <si>
    <t>346830, ОБЛАСТЬ РОСТОВСКАЯ, РАЙОН НЕКЛИНОВСКИЙ, СЕЛО ПОКРОВСКОЕ, ПЕРЕУЛОК МАЯКОВСКОГО, ДОМ 3-В</t>
  </si>
  <si>
    <t>МБОУ: Прогрессовская ООШ</t>
  </si>
  <si>
    <t>347338, ОБЛАСТЬ РОСТОВСКАЯ, РАЙОН ВОЛГОДОНСКОЙ, ПОСЕЛОК ПРОГРЕСС, УЛИЦА ЛЕНИНА, 11</t>
  </si>
  <si>
    <t>МБОУ Алексеевская СОШ</t>
  </si>
  <si>
    <t>347153, Ростовская область, Обливский район, х. Алексеевский, ул. Ленина, 11</t>
  </si>
  <si>
    <t>МБОУ Дивненская СОШ</t>
  </si>
  <si>
    <t>346704, Ростовская область, Аксайский район, п. Дивный, ул. Советская, 22</t>
  </si>
  <si>
    <t>МБОУ Туроверовская ООШ</t>
  </si>
  <si>
    <t>346120, ОБЛАСТЬ РОСТОВСКАЯ, РАЙОН МИЛЛЕРОВСКИЙ, ХУТОР ТУРОВЕРОВ, УЛИЦА РОССИЙСКАЯ, ДОМ 48</t>
  </si>
  <si>
    <t>МБОУ УДСОШ № 2</t>
  </si>
  <si>
    <t>346550, ОБЛАСТЬ РОСТОВСКАЯ, РАЙОН УСТЬ-ДОНЕЦКИЙ, РАБОЧИЙ ПОСЕЛОК УСТЬ-ДОНЕЦКИЙ, УЛИЦА ДОНЕЦКАЯ, 3</t>
  </si>
  <si>
    <t>МБОУ - ООШ № 13 п. Черёмухи</t>
  </si>
  <si>
    <t>346673, ОБЛАСТЬ РОСТОВСКАЯ, РАЙОН МАРТЫНОВСКИЙ, ПОСЕЛОК ЧЕРЕМУХИ, УЛИЦА ЛЕНИНА, 11</t>
  </si>
  <si>
    <t>МБОУ СОШ №35 г.Шахты</t>
  </si>
  <si>
    <t>346527, Ростовская область, г. Шахты,  ул. Текстильная, 41 А</t>
  </si>
  <si>
    <t>МБОУ Верхнесоленовская СОШ</t>
  </si>
  <si>
    <t>347787, ОБЛАСТЬ РОСТОВСКАЯ, РАЙОН ВЕСЕЛОВСКИЙ, ХУТОР НИЖНЕСОЛЕНЫЙ, УЛИЦА К.МУСТАФАЕВА, 1</t>
  </si>
  <si>
    <t>МБОУ Тубянская ООШ</t>
  </si>
  <si>
    <t>346191, ОБЛАСТЬ РОСТОВСКАЯ, РАЙОН ВЕРХНЕДОНСКОЙ, ХУТОР ТУБЯНСКИЙ, УЛИЦА ТУБЯНСКАЯ, 2</t>
  </si>
  <si>
    <t>МБОУ 'Школа № 17'</t>
  </si>
  <si>
    <t>344030, ОБЛАСТЬ РОСТОВСКАЯ, ГОРОД РОСТОВ-НА-ДОНУ, УЛИЦА КОММУНАРОВ, 34</t>
  </si>
  <si>
    <t>МБОУ СШ №22</t>
  </si>
  <si>
    <t>347371, ОБЛАСТЬ РОСТОВСКАЯ, ГОРОД ВОЛГОДОНСК, БУЛЬВАР ВЕЛИКОЙ ПОБЕДЫ, 14</t>
  </si>
  <si>
    <t>МБОУ г. Шахты 'Лицей №26'</t>
  </si>
  <si>
    <t>346506, ОБЛАСТЬ РОСТОВСКАЯ, ГОРОД ШАХТЫ, ПРОСПЕКТ ЛЕНИНСКОГО КОМСОМОЛА, 51</t>
  </si>
  <si>
    <t>МБОУ Глубочанская СОШ № 8</t>
  </si>
  <si>
    <t>347473, ОБЛАСТЬ РОСТОВСКАЯ, РАЙОН ЗИМОВНИКОВСКИЙ, ХУТОР ГЛУБОКИЙ, УЛИЦА САДОВАЯ, 27</t>
  </si>
  <si>
    <t>МБОУ СОШ (военвед) г. Зернограда</t>
  </si>
  <si>
    <t>347740, ОБЛАСТЬ РОСТОВСКАЯ, РАЙОН ЗЕРНОГРАДСКИЙ, ГОРОД ЗЕРНОГРАД, УЛИЦА ИМ ЕРЕМИНА, 17</t>
  </si>
  <si>
    <t>МБОУ СОШ № 5 г. Сальска</t>
  </si>
  <si>
    <t>347632, ОБЛАСТЬ РОСТОВСКАЯ, РАЙОН САЛЬСКИЙ, ГОРОД САЛЬСК, УЛИЦА КАРЛА МАРКСА, ДОМ 21 "А"</t>
  </si>
  <si>
    <t>МБОУ СОШ № 5 г. Азова</t>
  </si>
  <si>
    <t>346780, ОБЛАСТЬ РОСТОВСКАЯ, ГОРОД АЗОВ, УЛИЦА ГРИГОРИЯ МИРОШНИЧЕНКО, 48</t>
  </si>
  <si>
    <t>МБОУ СОШ № 1</t>
  </si>
  <si>
    <t>346800, ОБЛАСТЬ РОСТОВСКАЯ, РАЙОН МЯСНИКОВСКИЙ, СЕЛО ЧАЛТЫРЬ, УЛИЦА ЛЕНИНА, 31</t>
  </si>
  <si>
    <t>МБОУ Елизаветинская СОШ Азовского района</t>
  </si>
  <si>
    <t>346741, ОБЛАСТЬ РОСТОВСКАЯ, РАЙОН АЗОВСКИЙ, СТАНИЦА ЕЛИЗАВЕТИНСКАЯ, ПЛОЩАДЬ ПАВШИХ БОРЦОВ, 1</t>
  </si>
  <si>
    <t>МБОУ Октябрьская СОШ</t>
  </si>
  <si>
    <t>346717, ОБЛАСТЬ РОСТОВСКАЯ, РАЙОН АКСАЙСКИЙ, ПОСЕЛОК ОКТЯБРЬСКИЙ, УЛИЦА СОВЕТСКАЯ, 38</t>
  </si>
  <si>
    <t>МБОУ Красненская СОШ</t>
  </si>
  <si>
    <t>346603, ОБЛАСТЬ РОСТОВСКАЯ, РАЙОН БАГАЕВСКИЙ, ХУТОР КРАСНЫЙ, УЛИЦА ЦЕНТРАЛЬНАЯ, 30/3</t>
  </si>
  <si>
    <t>МБОУ Ремонтненская гимназия № 1</t>
  </si>
  <si>
    <t>347480, ОБЛАСТЬ РОСТОВСКАЯ, РАЙОН РЕМОНТНЕНСКИЙ, СЕЛО РЕМОНТНОЕ, УЛИЦА ОКТЯБРЬСКАЯ, ДОМ 69</t>
  </si>
  <si>
    <t>ГБПОУ  РО 'МТАП'</t>
  </si>
  <si>
    <t>346092, Ростовская область, Тарасовский район, ст-ца Митякинская, ул. Ленина, 13</t>
  </si>
  <si>
    <t>МБОУ СОШ № 21 п. Приречный Сальского района</t>
  </si>
  <si>
    <t>347629, ОБЛАСТЬ РОСТОВСКАЯ, РАЙОН САЛЬСКИЙ, ПОСЕЛОК ПРИРЕЧНЫЙ, УЛИЦА ШКОЛЬНАЯ, 16</t>
  </si>
  <si>
    <t>ГБОУ РО 'Каменск-Шахтинская школа-интернат'</t>
  </si>
  <si>
    <t>347800, ОБЛАСТЬ РОСТОВСКАЯ, ГОРОД КАМЕНСК-ШАХТИНСКИЙ, УЛИЦА ПИВОВАРОВА, 16, --, --</t>
  </si>
  <si>
    <t>МБОУ СШ № 12 г.Волгодонска</t>
  </si>
  <si>
    <t>347369, ОБЛАСТЬ РОСТОВСКАЯ, ГОРОД ВОЛГОДОНСК, УЛИЦА ЛУЧЕЗАРНАЯ, ДОМ 54</t>
  </si>
  <si>
    <t>МБОУ 'Школа № 24'</t>
  </si>
  <si>
    <t>344032, ОБЛАСТЬ РОСТОВСКАЯ, ГОРОД РОСТОВ-НА-ДОНУ, ПЕРЕУЛОК ОБСКИЙ, 7</t>
  </si>
  <si>
    <t>МБОУ 'Школа № 113'</t>
  </si>
  <si>
    <t>344093, ОБЛАСТЬ РОСТОВСКАЯ, ГОРОД РОСТОВ-НА-ДОНУ, УЛИЦА ТУПОЛЕВА, 2/2</t>
  </si>
  <si>
    <t>МБОУ Сад-Базовская СОШ</t>
  </si>
  <si>
    <t>346991, ОБЛАСТЬ РОСТОВСКАЯ, РАЙОН МАТВЕЕВО-КУРГАНСКИЙ, ПОСЕЛОК КРЫНКА, УЛИЦА СВЕТЛАЯ, ДОМ 19</t>
  </si>
  <si>
    <t>МБОУ Каменская ООШ</t>
  </si>
  <si>
    <t>243510, ОБЛАСТЬ БРЯНСКАЯ, РАЙОН СУРАЖСКИЙ, ДЕРЕВНЯ КАМЕНСК, УЛИЦА НОВАЯ, 1, А</t>
  </si>
  <si>
    <t>МОБУ СОШ № 32</t>
  </si>
  <si>
    <t>347935, ОБЛАСТЬ РОСТОВСКАЯ, ГОРОД ТАГАНРОГ, УЛИЦА КАРЛА ЛИБКНЕХТА, 185</t>
  </si>
  <si>
    <t>МБОУ Отрадненская СОШ</t>
  </si>
  <si>
    <t>187330, ОБЛАСТЬ ЛЕНИНГРАДСКАЯ, РАЙОН КИРОВСКИЙ, ГОРОД ОТРАДНОЕ, ПРОСПЕКТ СОВЕТСКИЙ 1-Й, 18</t>
  </si>
  <si>
    <t>МБОУ 'Каргинская СОШ имени М.А. Шолохова' Боковского района</t>
  </si>
  <si>
    <t>346240, ОБЛАСТЬ РОСТОВСКАЯ, РАЙОН БОКОВСКИЙ, СТАНИЦА КАРГИНСКАЯ, ПЕРЕУЛОК ШКОЛЬНЫЙ, 7</t>
  </si>
  <si>
    <t>МБОУ Новинская ООШ</t>
  </si>
  <si>
    <t>347796, ОБЛАСТЬ РОСТОВСКАЯ, РАЙОН ВЕСЕЛОВСКИЙ, ПОСЕЛОК НОВЫЙ, УЛИЦА ШКОЛЬНАЯ, 2</t>
  </si>
  <si>
    <t>МБОУ Старокузнецовская ООШ</t>
  </si>
  <si>
    <t>346645, ОБЛАСТЬ РОСТОВСКАЯ, РАЙОН СЕМИКАРАКОРСКИЙ, ХУТОР ЛИМАНСКИЙ, УЛИЦА СТЕПНАЯ, 26, -----, ----</t>
  </si>
  <si>
    <t>МБОУ лицей № 82 им. А.Н. Знаменского</t>
  </si>
  <si>
    <t>346480, ОБЛАСТЬ РОСТОВСКАЯ, РАЙОН ОКТЯБРЬСКИЙ, РАБОЧИЙ ПОСЕЛОК КАМЕНОЛОМНИ, УЛИЦА ИМ КРУПСКОЙ, 39</t>
  </si>
  <si>
    <t>МБОУ 'Школа № 26'</t>
  </si>
  <si>
    <t>344019, ОБЛАСТЬ РОСТОВСКАЯ, ГОРОД РОСТОВ-НА-ДОНУ, УЛИЦА ЛИСТОПАДОВА, 42/79</t>
  </si>
  <si>
    <t>МБОУ Новониколаевская СОШ</t>
  </si>
  <si>
    <t>346183, ОБЛАСТЬ РОСТОВСКАЯ, РАЙОН ВЕРХНЕДОНСКОЙ, ХУТОР НОВОНИКОЛАЕВСКИЙ, УЛИЦА СОВЕТСКАЯ, 14</t>
  </si>
  <si>
    <t>МБОУ 'Школа № 101'</t>
  </si>
  <si>
    <t>344113, ОБЛАСТЬ РОСТОВСКАЯ, ГОРОД РОСТОВ-НА-ДОНУ, ПРОСПЕКТ КОРОЛЕВА, 25, 3</t>
  </si>
  <si>
    <t>МБОУ Натальевская СОШ</t>
  </si>
  <si>
    <t>346863, ОБЛАСТЬ РОСТОВСКАЯ, РАЙОН НЕКЛИНОВСКИЙ, СЕЛО НАТАЛЬЕВКА, УЛИЦА ОСТРОВСКОГО, 30 А</t>
  </si>
  <si>
    <t>МБОУ СОШ № 31</t>
  </si>
  <si>
    <t>346900, ОБЛАСТЬ РОСТОВСКАЯ, ГОРОД НОВОШАХТИНСК, УЛИЦА МАЛОСАДОВАЯ, ДОМ 6</t>
  </si>
  <si>
    <t>МБОУ Орловская СОШ</t>
  </si>
  <si>
    <t>346769, ОБЛАСТЬ РОСТОВСКАЯ, РАЙОН АЗОВСКИЙ, СЕЛО ОРЛОВКА, УЛИЦА ДОНСКАЯ, 38</t>
  </si>
  <si>
    <t>МБОУ СОШ № 4 г. Сальска</t>
  </si>
  <si>
    <t>347634, ОБЛАСТЬ РОСТОВСКАЯ, РАЙОН САЛЬСКИЙ, ГОРОД САЛЬСК, УЛИЦА КУТУЗОВА, 1</t>
  </si>
  <si>
    <t>МБОУ Астаховская СОШ</t>
  </si>
  <si>
    <t>347852, ОБЛАСТЬ РОСТОВСКАЯ, РАЙОН КАМЕНСКИЙ, ПОСЕЛОК МОЛОДЕЖНЫЙ, УЛИЦА ДОСТОЕВСКОГО, 12</t>
  </si>
  <si>
    <t>МБОУ СОШ № 7 г. Волгодонска</t>
  </si>
  <si>
    <t>347360, Ростовская область, г. Волгодонск, ул. Ленина, 29</t>
  </si>
  <si>
    <t>МБОУ: Пирожковская ООШ</t>
  </si>
  <si>
    <t>347347, ОБЛАСТЬ РОСТОВСКАЯ, РАЙОН ВОЛГОДОНСКОЙ, ХУТОР ПИРОЖОК, УЛИЦА ЦЕНТРАЛЬНАЯ, 11-А</t>
  </si>
  <si>
    <t>МБОУ Комиссаровская СОШ</t>
  </si>
  <si>
    <t>346381, ОБЛАСТЬ РОСТОВСКАЯ, РАЙОН КРАСНОСУЛИНСКИЙ, ПОСЕЛОК РОЗЕТ, УЛИЦА ЧЕРЕМУШКИ, ДОМ Б/Н</t>
  </si>
  <si>
    <t>МБОУ 'Школа № 111'</t>
  </si>
  <si>
    <t>344045, ОБЛАСТЬ РОСТОВСКАЯ, ГОРОД РОСТОВ-НА-ДОНУ, УЛИЦА ЛЕЛЮШЕНКО, 7</t>
  </si>
  <si>
    <t>МБОУ 'Гимназия № 46'</t>
  </si>
  <si>
    <t>344016, ОБЛАСТЬ РОСТОВСКАЯ, ГОРОД РОСТОВ-НА-ДОНУ, УЛИЦА ТИМОШЕНКО, 30</t>
  </si>
  <si>
    <t>МБОУ Маргаритовская СОШ Азовского района</t>
  </si>
  <si>
    <t>346776, ОБЛАСТЬ РОСТОВСКАЯ, РАЙОН АЗОВСКИЙ, СЕЛО МАРГАРИТОВО, УЛИЦА ШКОЛЬНАЯ, 15</t>
  </si>
  <si>
    <t>МБОУ Кульбаковская сош</t>
  </si>
  <si>
    <t>346988, ОБЛАСТЬ РОСТОВСКАЯ, РАЙОН МАТВЕЕВО-КУРГАНСКИЙ, СЕЛО КУЛЬБАКОВО, ПЕРЕУЛОК ШКОЛЬНЫЙ, ДОМ 18</t>
  </si>
  <si>
    <t>МБОУ лицей № 1 г. Цимлянска</t>
  </si>
  <si>
    <t>347320, ОБЛАСТЬ РОСТОВСКАЯ, РАЙОН ЦИМЛЯНСКИЙ, ГОРОД ЦИМЛЯНСК, УЛИЦА ГРИШИНА, 2</t>
  </si>
  <si>
    <t>МБОУ Задоно-Кагальницкая СОШ</t>
  </si>
  <si>
    <t>346638, ОБЛАСТЬ РОСТОВСКАЯ, РАЙОН СЕМИКАРАКОРСКИЙ, СТАНИЦА ЗАДОНО-КАГАЛЬНИЦКАЯ, УЛИЦА 30 ЛЕТ ПОБЕДЫ, ДОМ 63 А</t>
  </si>
  <si>
    <t>МБОУ Малозападенская СОШ</t>
  </si>
  <si>
    <t>347797, ОБЛАСТЬ РОСТОВСКАЯ, РАЙОН ВЕСЕЛОВСКИЙ, ХУТОР МАЛАЯ ЗАПАДЕНКА, УЛИЦА 40 ЛЕТ ПОБЕДЫ, 15/5</t>
  </si>
  <si>
    <t>МБОУ Миллеровская СОШ им. Жоры Ковалевского</t>
  </si>
  <si>
    <t>346943, ОБЛАСТЬ РОСТОВСКАЯ, РАЙОН КУЙБЫШЕВСКИЙ, СЕЛО МИЛЛЕРОВО, УЛИЦА ШКОЛЬНАЯ, ДОМ 3</t>
  </si>
  <si>
    <t>МБОУ Сусатская СОШ</t>
  </si>
  <si>
    <t>346651, ОБЛАСТЬ РОСТОВСКАЯ, РАЙОН СЕМИКАРАКОРСКИЙ, ХУТОР СУСАТ, УЛИЦА ГАГАРИНА, 28/1, -, -</t>
  </si>
  <si>
    <t>МБОУ Самарская ООШ № 2</t>
  </si>
  <si>
    <t>346751, ОБЛАСТЬ РОСТОВСКАЯ, РАЙОН АЗОВСКИЙ, СЕЛО САМАРСКОЕ, ПЕРЕУЛОК КАГАЛЬНИЦКИЙ, 82</t>
  </si>
  <si>
    <t>МБОУ 'Кутейниковская СОШ'</t>
  </si>
  <si>
    <t>346571, ОБЛАСТЬ РОСТОВСКАЯ, РАЙОН РОДИОНОВО-НЕСВЕТАЙСКИЙ, СЛОБОДА КУТЕЙНИКОВО, УЛИЦА БУЛАНОВОЙ, 9</t>
  </si>
  <si>
    <t>МБОУ 'Грачевская СОШ имени С.Ф. Лиховидова' Боковского района</t>
  </si>
  <si>
    <t>346241, ОБЛАСТЬ РОСТОВСКАЯ, РАЙОН БОКОВСКИЙ, ХУТОР ГРАЧЕВ, УЛИЦА ШКОЛЬНАЯ, 35</t>
  </si>
  <si>
    <t>МБОУ 'Болдыревская ООШ'</t>
  </si>
  <si>
    <t>346598, ОБЛАСТЬ РОСТОВСКАЯ, РАЙОН РОДИОНОВО-НЕСВЕТАЙСКИЙ, ХУТОР БОЛДЫРЕВКА, УЛИЦА ШКОЛЬНАЯ, 1</t>
  </si>
  <si>
    <t>МБОУ Майорская  СОШ</t>
  </si>
  <si>
    <t>347501, ОБЛАСТЬ РОСТОВСКАЯ, РАЙОН ОРЛОВСКИЙ, ХУТОР МАЙОРСКИЙ, УЛИЦА МАГИСТРАЛЬНАЯ, 20</t>
  </si>
  <si>
    <t>МБОУ 'Родионово-Несветайская СОШ № 7'</t>
  </si>
  <si>
    <t>346580, ОБЛАСТЬ РОСТОВСКАЯ, РАЙОН РОДИОНОВО-НЕСВЕТАЙСКИЙ, СЛОБОДА РОДИОНОВО-НЕСВЕТАЙСКАЯ, УЛИЦА КИРОВА, ДОМ 14</t>
  </si>
  <si>
    <t>МБОУ Титовская СОШ</t>
  </si>
  <si>
    <t>346118, ОБЛАСТЬ РОСТОВСКАЯ, РАЙОН МИЛЛЕРОВСКИЙ, СЛОБОДА ТИТОВКА, УЛИЦА ШКОЛЬНАЯ, 16</t>
  </si>
  <si>
    <t>МБОУ Конзаводская СОШ</t>
  </si>
  <si>
    <t>347733, ОБЛАСТЬ РОСТОВСКАЯ, РАЙОН ЗЕРНОГРАДСКИЙ, ХУТОР ЧЕРНЫШЕВКА, УЛИЦА ШКОЛЬНАЯ, 34</t>
  </si>
  <si>
    <t>МАОУ 'Лицей экономический № 14'</t>
  </si>
  <si>
    <t>344101, ОБЛАСТЬ РОСТОВСКАЯ, ГОРОД РОСТОВ-НА-ДОНУ, ПЛОЩАДЬ КРУГЛАЯ, 1</t>
  </si>
  <si>
    <t>МБОУ Алексеево-Лозовская СОШ</t>
  </si>
  <si>
    <t>346010, ОБЛАСТЬ РОСТОВСКАЯ, РАЙОН ЧЕРТКОВСКИЙ, СЕЛО АЛЕКСЕЕВО-ЛОЗОВСКОЕ, ПЕРЕУЛОК ЛИСИЧКИНА, 63</t>
  </si>
  <si>
    <t>МБОУ Чебачинская СОШ</t>
  </si>
  <si>
    <t>346634, ОБЛАСТЬ РОСТОВСКАЯ, РАЙОН СЕМИКАРАКОРСКИЙ, ХУТОР ЧЕБАЧИЙ, УЛИЦА ГАГАРИНА, 8А, -, -</t>
  </si>
  <si>
    <t>МБОУ 'Лицей № 103'</t>
  </si>
  <si>
    <t>344015, ОБЛАСТЬ РОСТОВСКАЯ, ГОРОД РОСТОВ-НА-ДОНУ, УЛИЦА ЕРЕМЕНКО, 56/4</t>
  </si>
  <si>
    <t>МБОУ УБСОШ</t>
  </si>
  <si>
    <t>346555, ОБЛАСТЬ РОСТОВСКАЯ, РАЙОН УСТЬ-ДОНЕЦКИЙ, СТАНИЦА УСТЬ-БЫСТРЯНСКАЯ, УЛИЦА ЦЕНТРАЛЬНАЯ, 23</t>
  </si>
  <si>
    <t>МБОУ Нижне-Калиновская СОШ</t>
  </si>
  <si>
    <t>346203, ОБЛАСТЬ РОСТОВСКАЯ, РАЙОН КАШАРСКИЙ, СЕЛО ЛЫСОГОРКА, УЛИЦА ШКОЛЬНАЯ, ДОМ 2</t>
  </si>
  <si>
    <t>МБОУ СОШ №43 г. Шахты</t>
  </si>
  <si>
    <t>346537, ОБЛАСТЬ РОСТОВСКАЯ, ГОРОД ШАХТЫ, УЛИЦА МАЙСКАЯ, 27, А</t>
  </si>
  <si>
    <t>МБОУ Жуковская ООШ</t>
  </si>
  <si>
    <t>346647, ОБЛАСТЬ РОСТОВСКАЯ, РАЙОН СЕМИКАРАКОРСКИЙ, ХУТОР ЖУКОВ, УЛИЦА СТЕПНАЯ, 17, -, -</t>
  </si>
  <si>
    <t>МБОУ - СОШ № 19 х. Лесной</t>
  </si>
  <si>
    <t>346670, ОБЛАСТЬ РОСТОВСКАЯ, РАЙОН МАРТЫНОВСКИЙ, ХУТОР ЛЕСНОЙ, УЛИЦА СТЕПНАЯ, 1-А</t>
  </si>
  <si>
    <t>МБОУ Политотдельская сош</t>
  </si>
  <si>
    <t>346977, ОБЛАСТЬ РОСТОВСКАЯ, РАЙОН МАТВЕЕВО-КУРГАНСКИЙ, СЕЛО ПОЛИТОТДЕЛЬСКОЕ, ПЕРЕУЛОК ШКОЛЬНЫЙ, 5</t>
  </si>
  <si>
    <t>МБОУ Подгорненская СШ</t>
  </si>
  <si>
    <t>347491, ОБЛАСТЬ РОСТОВСКАЯ, РАЙОН РЕМОНТНЕНСКИЙ, СЕЛО ПОДГОРНОЕ, УЛИЦА ЛЕНИНА, 54</t>
  </si>
  <si>
    <t>МБОУ СОШ № 16</t>
  </si>
  <si>
    <t>346813, ОБЛАСТЬ РОСТОВСКАЯ, РАЙОН МЯСНИКОВСКИЙ, ХУТОР НЕДВИГОВКА, УЛИЦА ОКТЯБРЬСКАЯ, 72-А</t>
  </si>
  <si>
    <t>МБОУ Красноколоссовская ООШ</t>
  </si>
  <si>
    <t>346219, ОБЛАСТЬ РОСТОВСКАЯ, РАЙОН КАШАРСКИЙ, ПОСЕЛОК КРАСНЫЙ КОЛОС, УЛИЦА ПУШКИНСКАЯ, 12</t>
  </si>
  <si>
    <t>МБОУ Глубокинская СОШ №32</t>
  </si>
  <si>
    <t>347850, ОБЛАСТЬ РОСТОВСКАЯ, РАЙОН КАМЕНСКИЙ, РАБОЧИЙ ПОСЕЛОК ГЛУБОКИЙ, УЛИЦА ФРУНЗЕ, 86</t>
  </si>
  <si>
    <t>МБОУ СОШ № 63</t>
  </si>
  <si>
    <t>394038, ОБЛАСТЬ ВОРОНЕЖСКАЯ, ГОРОД ВОРОНЕЖ, УЛИЦА ПИРОГОВА, 21</t>
  </si>
  <si>
    <t>МБОУ СОШ №14 г.Шахты</t>
  </si>
  <si>
    <t>346519, ОБЛАСТЬ РОСТОВСКАЯ, ГОРОД ШАХТЫ, УЛИЦА ПОГРАНИЧНАЯ, 47, В, -</t>
  </si>
  <si>
    <t>МБОУ Ольшанская СОШ № 7</t>
  </si>
  <si>
    <t>347775, ОБЛАСТЬ РОСТОВСКАЯ, РАЙОН ЦЕЛИНСКИЙ, СЕЛО ОЛЬШАНКА, УЛИЦА ТОРГОВАЯ, 6</t>
  </si>
  <si>
    <t>МБОУ СОШ № 1 им. Б.П.Юркова</t>
  </si>
  <si>
    <t>346311, ОБЛАСТЬ РОСТОВСКАЯ, ГОРОД ЗВЕРЕВО, УЛИЦА РИЖСКАЯ, 11</t>
  </si>
  <si>
    <t>МБОУ ООШ № 20</t>
  </si>
  <si>
    <t>346902, ОБЛАСТЬ РОСТОВСКАЯ, ГОРОД НОВОШАХТИНСК, УЛИЦА 60 ЛЕТ ОКТЯБРЯ, 20</t>
  </si>
  <si>
    <t>МБОУ Грековская ООШ</t>
  </si>
  <si>
    <t>346111, ОБЛАСТЬ РОСТОВСКАЯ, РАЙОН МИЛЛЕРОВСКИЙ, СЛОБОДА ГРЕКОВО, УЛИЦА ЦЕНТРАЛЬНАЯ, ДОМ 3</t>
  </si>
  <si>
    <t>МБОУ Верхнемакеевская СОШ</t>
  </si>
  <si>
    <t>346211, ОБЛАСТЬ РОСТОВСКАЯ, РАЙОН КАШАРСКИЙ, СЛОБОДА ВЕРХНЕМАКЕЕВКА, УЛИЦА ОКТЯБРЬСКАЯ, 42</t>
  </si>
  <si>
    <t>МБОУ Новороссошанская ООШ</t>
  </si>
  <si>
    <t>347083, ОБЛАСТЬ РОСТОВСКАЯ, РАЙОН ТАЦИНСКИЙ, ХУТОР НОВОРОССОШАНСКИЙ, УЛИЦА ШКОЛЬНАЯ, 12</t>
  </si>
  <si>
    <t>МБОУ 'Веселовская  СОШ'</t>
  </si>
  <si>
    <t>346587, ОБЛАСТЬ РОСТОВСКАЯ, РАЙОН РОДИОНОВО-НЕСВЕТАЙСКИЙ, ХУТОР ВЕСЕЛЫЙ, УЛИЦА ЛЕНИНА, 1-Б</t>
  </si>
  <si>
    <t>МБОУ Зеленогорская СОШ</t>
  </si>
  <si>
    <t>346647, ОБЛАСТЬ РОСТОВСКАЯ, РАЙОН СЕМИКАРАКОРСКИЙ, ПОСЕЛОК ЗЕЛЕНАЯ ГОРКА, УЛИЦА А.С.ПУШКИНА, 3, -, -</t>
  </si>
  <si>
    <t>МБОУ Новобатайская СОШ № 9</t>
  </si>
  <si>
    <t>347716, ОБЛАСТЬ РОСТОВСКАЯ, РАЙОН КАГАЛЬНИЦКИЙ, СЕЛО НОВОБАТАЙСК, УЛИЦА ЛЕНИНА, 55, -, -</t>
  </si>
  <si>
    <t>МБОУ СОШ №5</t>
  </si>
  <si>
    <t>346812, ОБЛАСТЬ РОСТОВСКАЯ, РАЙОН МЯСНИКОВСКИЙ, СЕЛО КРЫМ, УЛИЦА ЛУКАШИНА, 53</t>
  </si>
  <si>
    <t>МБОУ В-Вознесенская СОШ</t>
  </si>
  <si>
    <t>346861, ОБЛАСТЬ РОСТОВСКАЯ, РАЙОН НЕКЛИНОВСКИЙ, СЕЛО ВЕСЕЛО-ВОЗНЕСЕНКА, УЛИЦА ШКОЛЬНАЯ, 3А</t>
  </si>
  <si>
    <t>МБОУ: Донская ООШ</t>
  </si>
  <si>
    <t>347357, ОБЛАСТЬ РОСТОВСКАЯ, РАЙОН ВОЛГОДОНСКОЙ, ПОСЕЛОК ДОНСКОЙ, УЛИЦА ГАЙДАРА, 7</t>
  </si>
  <si>
    <t>МБОУ Висловская СОШ</t>
  </si>
  <si>
    <t>346635, ОБЛАСТЬ РОСТОВСКАЯ, РАЙОН СЕМИКАРАКОРСКИЙ, ХУТОР ВИСЛЫЙ, УЛИЦА ШКОЛЬНАЯ, 23/1, -, -</t>
  </si>
  <si>
    <t>МБОУ вечерняя (сменная) ОШ</t>
  </si>
  <si>
    <t>347850, ОБЛАСТЬ РОСТОВСКАЯ, РАЙОН КАМЕНСКИЙ, РАБОЧИЙ ПОСЕЛОК ГЛУБОКИЙ, УЛИЦА ЮБИЛЕЙНАЯ, 8</t>
  </si>
  <si>
    <t>МБОУ Богураевская СОШ</t>
  </si>
  <si>
    <t>347013, ОБЛАСТЬ РОСТОВСКАЯ, РАЙОН БЕЛОКАЛИТВИНСКИЙ, ХУТОР БОГУРАЕВ, ПЕРЕУЛОК ШКОЛЬНЫЙ, 2</t>
  </si>
  <si>
    <t>МБОУ 'Школа № 4'</t>
  </si>
  <si>
    <t>344000, г. Ростов-на-Дону, пер. Крепостной, 139</t>
  </si>
  <si>
    <t>МБОУ СОШ №4 г.Донецка</t>
  </si>
  <si>
    <t>346330, ОБЛАСТЬ РОСТОВСКАЯ, ГОРОД ДОНЕЦК, ПРОСПЕКТ МИРА, 41</t>
  </si>
  <si>
    <t>МБОУ СОШ № 48</t>
  </si>
  <si>
    <t>362043, РЕСПУБЛИКА СЕВЕРНАЯ ОСЕТИЯ - АЛАНИЯ, ГОРОД ВЛАДИКАВКАЗ, УЛИЦА ВЕСЕННЯЯ, 17</t>
  </si>
  <si>
    <t>МБОУ 'Школа № 18'</t>
  </si>
  <si>
    <t>344095, ОБЛАСТЬ РОСТОВСКАЯ, ГОРОД РОСТОВ-НА-ДОНУ, УЛИЦА ШТАХАНОВСКОГО, 18</t>
  </si>
  <si>
    <t>МБОУ СОШ №2</t>
  </si>
  <si>
    <t>363711, РЕСПУБЛИКА СЕВЕРНАЯ ОСЕТИЯ - АЛАНИЯ, РАЙОН МОЗДОКСКИЙ, СЕЛО КИЗЛЯР, УЛИЦА ПЕРВОМАЙСКАЯ, 39</t>
  </si>
  <si>
    <t>346630, ОБЛАСТЬ РОСТОВСКАЯ, РАЙОН СЕМИКАРАКОРСКИЙ, ГОРОД СЕМИКАРАКОРСК, УЛИЦА ЛЕНИНА, 127, -, -</t>
  </si>
  <si>
    <t>МБОУ СОШ №30 г.Шахты</t>
  </si>
  <si>
    <t>346510, ОБЛАСТЬ РОСТОВСКАЯ, ГОРОД ШАХТЫ, ПЕРЕУЛОК ДУБИНИНА, ДОМ 2</t>
  </si>
  <si>
    <t>МБОУ Пешковская СОШ Азовского района</t>
  </si>
  <si>
    <t>346760, ОБЛАСТЬ РОСТОВСКАЯ, РАЙОН АЗОВСКИЙ, СЕЛО ПЕШКОВО, ПЕРЕУЛОК ОКТЯБРЬСКИЙ, 13</t>
  </si>
  <si>
    <t>МБОУ Гимназия № 21</t>
  </si>
  <si>
    <t>672027, КРАЙ ЗАБАЙКАЛЬСКИЙ, ГОРОД ЧИТА, УЛИЦА ЛЕНИНГРАДСКАЯ, ДОМ 59-А</t>
  </si>
  <si>
    <t>МБОУ Колодезянская СОШ</t>
  </si>
  <si>
    <t>346141, ОБЛАСТЬ РОСТОВСКАЯ, РАЙОН МИЛЛЕРОВСКИЙ, СЛОБОДА КОЛОДЕЗИ, УЛИЦА СОВЕТСКАЯ, 13</t>
  </si>
  <si>
    <t>МБОУ РСОШ № 9</t>
  </si>
  <si>
    <t>347560, ОБЛАСТЬ РОСТОВСКАЯ, РАЙОН ПЕСЧАНОКОПСКИЙ, СЕЛО РАЗВИЛЬНОЕ, УЛИЦА РОСТОВСКАЯ, 23</t>
  </si>
  <si>
    <t>МБОУ г.Шахты 'Лицей №3'</t>
  </si>
  <si>
    <t>346500, ОБЛАСТЬ РОСТОВСКАЯ, ГОРОД ШАХТЫ, УЛИЦА ШЕВЧЕНКО, 94</t>
  </si>
  <si>
    <t>МБОУ гимназия № 1</t>
  </si>
  <si>
    <t>346130, ОБЛАСТЬ РОСТОВСКАЯ, РАЙОН МИЛЛЕРОВСКИЙ, ГОРОД МИЛЛЕРОВО, УЛИЦА ПЛЕХАНОВА, 8</t>
  </si>
  <si>
    <t>МБОУ Большеталовская СОШ</t>
  </si>
  <si>
    <t>347737, ОБЛАСТЬ РОСТОВСКАЯ, РАЙОН ЗЕРНОГРАДСКИЙ, ХУТОР БОЛЬШАЯ ТАЛОВАЯ, УЛИЦА ЛЕНИНА, ДОМ 6А</t>
  </si>
  <si>
    <t>МАОУ 'Школа № 30'</t>
  </si>
  <si>
    <t>344113, ОБЛАСТЬ РОСТОВСКАЯ, ГОРОД РОСТОВ-НА-ДОНУ, БУЛЬВАР КОМАРОВА, ДОМ 28/3</t>
  </si>
  <si>
    <t>МБОУ Кугейская СОШ</t>
  </si>
  <si>
    <t>346761, ОБЛАСТЬ РОСТОВСКАЯ, РАЙОН АЗОВСКИЙ, СЕЛО КУГЕЙ, УЛИЦА ЛЕНИНА, 46</t>
  </si>
  <si>
    <t>МБОУ Кагальницкая СОШ</t>
  </si>
  <si>
    <t>346770, ОБЛАСТЬ РОСТОВСКАЯ, РАЙОН АЗОВСКИЙ, СЕЛО КАГАЛЬНИК, УЛИЦА ЛЕНИНА, 33А</t>
  </si>
  <si>
    <t>МБОУ СОШ №14</t>
  </si>
  <si>
    <t>347800, Ростовская область, г. Каменск - Шахтинский, мкр. 60 лет Октября, 7</t>
  </si>
  <si>
    <t>МБОУ Верхнеграчинская ООШ</t>
  </si>
  <si>
    <t>347865, ОБЛАСТЬ РОСТОВСКАЯ, РАЙОН КАМЕНСКИЙ, ХУТОР ВЕРХНИЕ ГРАЧИКИ, УЛИЦА МОЛОДЕЖНАЯ, 21</t>
  </si>
  <si>
    <t>МБОУ Беглицкая СОШ</t>
  </si>
  <si>
    <t>346846, ОБЛАСТЬ РОСТОВСКАЯ, РАЙОН НЕКЛИНОВСКИЙ, СЕЛО БЕГЛИЦА, УЛИЦА ЛЕНИНА, 34 А</t>
  </si>
  <si>
    <t>МБОУ Кулешовская СОШ № 17 Азовского района</t>
  </si>
  <si>
    <t>346744, ОБЛАСТЬ РОСТОВСКАЯ, РАЙОН АЗОВСКИЙ, СЕЛО КУЛЕШОВКА, ПЛОЩАДЬ ГАГАРИНА, 1</t>
  </si>
  <si>
    <t>МБОУ Гаевская ООШ</t>
  </si>
  <si>
    <t>346838, ОБЛАСТЬ РОСТОВСКАЯ, РАЙОН НЕКЛИНОВСКИЙ, СЕЛО НИКОЛАЕВКА, ПЕРЕУЛОК ОРЕХОВЫЙ, ДОМ 12</t>
  </si>
  <si>
    <t>МБОУ СОШ № 24</t>
  </si>
  <si>
    <t>346918, ОБЛАСТЬ РОСТОВСКАЯ, ГОРОД НОВОШАХТИНСК, УЛИЦА ГОРНЯЦКАЯ, ДОМ 24</t>
  </si>
  <si>
    <t>МБОУ 'Школа № 83'</t>
  </si>
  <si>
    <t>344101, ОБЛАСТЬ РОСТОВСКАЯ, ГОРОД РОСТОВ-НА-ДОНУ, ПРОСПЕКТ СТАВСКОГО, 33</t>
  </si>
  <si>
    <t>МБОУ 'Школа № 92'</t>
  </si>
  <si>
    <t>344058, ОБЛАСТЬ РОСТОВСКАЯ, ГОРОД РОСТОВ-НА-ДОНУ, ПРОСПЕКТ СТАЧКИ, 195</t>
  </si>
  <si>
    <t>МБОУ 'Школа № 44'</t>
  </si>
  <si>
    <t>344020, ОБЛАСТЬ РОСТОВСКАЯ, ГОРОД РОСТОВ-НА-ДОНУ, УЛИЦА ДНЕПРОПЕТРОВСКАЯ, 14</t>
  </si>
  <si>
    <t>МБОУ Александровская СОШ</t>
  </si>
  <si>
    <t>346765, ОБЛАСТЬ РОСТОВСКАЯ, РАЙОН АЗОВСКИЙ, СЕЛО АЛЕКСАНДРОВКА, УЛИЦА СОВЕТСКАЯ, 33</t>
  </si>
  <si>
    <t>МБОУ Верхнегрековская ООШ</t>
  </si>
  <si>
    <t>346216, ОБЛАСТЬ РОСТОВСКАЯ, РАЙОН КАШАРСКИЙ, СЕЛО ВЕРХНЕГРЕКОВО, УЛИЦА ШКОЛЬНАЯ, 1</t>
  </si>
  <si>
    <t>МБОУ Греково-Тимофеевская сош</t>
  </si>
  <si>
    <t>346967, ОБЛАСТЬ РОСТОВСКАЯ, РАЙОН МАТВЕЕВО-КУРГАНСКИЙ, СЕЛО ГРЕКОВО-ТИМОФЕЕВКА, УЛИЦА МИРА, 46</t>
  </si>
  <si>
    <t>МБОУ Донская СОШ</t>
  </si>
  <si>
    <t>347735, ОБЛАСТЬ РОСТОВСКАЯ, РАЙОН ЗЕРНОГРАДСКИЙ, ХУТОР ДОНСКОЙ, УЛИЦА СПЕЦИАЛИСТОВ, 20</t>
  </si>
  <si>
    <t>347800, ОБЛАСТЬ РОСТОВСКАЯ, ГОРОД КАМЕНСК-ШАХТИНСКИЙ, ПЕРЕУЛОК ВОЛОДАРСКОГО, 43</t>
  </si>
  <si>
    <t>МБОУ Шептуховская СОШ</t>
  </si>
  <si>
    <t>346033, ОБЛАСТЬ РОСТОВСКАЯ, РАЙОН ЧЕРТКОВСКИЙ, СЕЛО ШЕПТУХОВКА, УЛИЦА ЦЕНТРАЛЬНАЯ, 51</t>
  </si>
  <si>
    <t>МБОУ КСОШ им. В.А. Закруткина</t>
  </si>
  <si>
    <t>346633, ОБЛАСТЬ РОСТОВСКАЯ, РАЙОН СЕМИКАРАКОРСКИЙ, СТАНИЦА КОЧЕТОВСКАЯ, УЛИЦА СТУДЕНЧЕСКАЯ, 31, -, -</t>
  </si>
  <si>
    <t>МБОУ СШ № 13 г.Волгодонска</t>
  </si>
  <si>
    <t>347360, ОБЛАСТЬ РОСТОВСКАЯ, ГОРОД ВОЛГОДОНСК, УЛИЦА МОЛОДЕЖНАЯ, 13А</t>
  </si>
  <si>
    <t>МБОУ 'Школа № 61'</t>
  </si>
  <si>
    <t>344091,  г. Ростов-на-Дону, ул. 2-я Краснодарская, 84/2</t>
  </si>
  <si>
    <t>МБУ ДО ЦПиСПСУ АР</t>
  </si>
  <si>
    <t>346720, ОБЛАСТЬ РОСТОВСКАЯ, РАЙОН АКСАЙСКИЙ, ГОРОД АКСАЙ, УЛИЦА ЧАПАЕВА, ДОМ 163/1</t>
  </si>
  <si>
    <t>МАОУ лицей № 4 (ТМОЛ)</t>
  </si>
  <si>
    <t>347900, ОБЛАСТЬ РОСТОВСКАЯ, ГОРОД ТАГАНРОГ, УЛИЦА ГРЕЧЕСКАЯ, 95/2</t>
  </si>
  <si>
    <t>МБОУ СОШ № 8</t>
  </si>
  <si>
    <t>346900, ОБЛАСТЬ РОСТОВСКАЯ, ГОРОД НОВОШАХТИНСК, УЛИЦА ХАРЬКОВСКАЯ, 84А</t>
  </si>
  <si>
    <t>МБОУ Конзаводская СОШ № 2</t>
  </si>
  <si>
    <t>347465, ОБЛАСТЬ РОСТОВСКАЯ, РАЙОН ЗИМОВНИКОВСКИЙ, ХУТОР КАМЫШЕВ, УЛИЦА МИРА, 18</t>
  </si>
  <si>
    <t>МБОУ Малокирсановская сош им. дважды Героя Советского Союза П.С. Кутахова</t>
  </si>
  <si>
    <t>346968, ОБЛАСТЬ РОСТОВСКАЯ, РАЙОН МАТВЕЕВО-КУРГАНСКИЙ, СЕЛО МАЛОКИРСАНОВКА, ПЕРЕУЛОК ШКОЛЬНЫЙ, ДОМ 31</t>
  </si>
  <si>
    <t>МБОУ Ряженская сош</t>
  </si>
  <si>
    <t>346974, ОБЛАСТЬ РОСТОВСКАЯ, РАЙОН МАТВЕЕВО-КУРГАНСКИЙ, СЕЛО РЯЖЕНОЕ, УЛИЦА ЛЕРМОНТОВА, 1</t>
  </si>
  <si>
    <t>МБОУ Старо-Петровская СОШ</t>
  </si>
  <si>
    <t>347224, ОБЛАСТЬ РОСТОВСКАЯ, РАЙОН МОРОЗОВСКИЙ, ХУТОР СТАРОПЕТРОВСКИЙ, УЛИЦА АБРИКОСОВАЯ, 25</t>
  </si>
  <si>
    <t>МБОУ ООШ № 5</t>
  </si>
  <si>
    <t>346907, ОБЛАСТЬ РОСТОВСКАЯ, ГОРОД НОВОШАХТИНСК, УЛИЦА ЛИНЕЙНАЯ, ДОМ 32</t>
  </si>
  <si>
    <t>МБОУ Новоприморская ООШ</t>
  </si>
  <si>
    <t>346874, ОБЛАСТЬ РОСТОВСКАЯ, РАЙОН НЕКЛИНОВСКИЙ, ПОСЕЛОК НОВОПРИМОРСКИЙ, УЛИЦА ЦЕНТРАЛЬНАЯ, 1</t>
  </si>
  <si>
    <t>МБОУ Красноармейская ООШ</t>
  </si>
  <si>
    <t>346172, ОБЛАСТЬ РОСТОВСКАЯ, РАЙОН ВЕРХНЕДОНСКОЙ, ПОСЕЛОК СУХОДОЛЬНЫЙ, УЛИЦА ШКОЛЬНАЯ, 3</t>
  </si>
  <si>
    <t>МБОУ СОШ № 7 г. Сальска</t>
  </si>
  <si>
    <t>347631, ОБЛАСТЬ РОСТОВСКАЯ, РАЙОН САЛЬСКИЙ, ГОРОД САЛЬСК, УЛИЦА КОЛОМИЙЦЕВА, 128</t>
  </si>
  <si>
    <t>МБОУ 'Гимназия № 45'</t>
  </si>
  <si>
    <t>344002, ОБЛАСТЬ РОСТОВСКАЯ, ГОРОД РОСТОВ-НА-ДОНУ, ПРОСПЕКТ ВОРОШИЛОВСКИЙ, ДОМ 29</t>
  </si>
  <si>
    <t>МБОУ Селивановская СОШ</t>
  </si>
  <si>
    <t>347130, ОБЛАСТЬ РОСТОВСКАЯ, РАЙОН МИЛЮТИНСКИЙ, СТАНИЦА СЕЛИВАНОВСКАЯ, УЛИЦА ТИТОВА, 21</t>
  </si>
  <si>
    <t>МБОУ СОШ № 18</t>
  </si>
  <si>
    <t>347820, Ростовская область, г. Каменск-Шахтинский, мкр. Лиховской, ул. Вокзальная, 114-а</t>
  </si>
  <si>
    <t>ЧОУ Прогимназия № 63 ОАО 'РЖД'</t>
  </si>
  <si>
    <t>346880, Ростовская область, г. Батайск, Северный массив,  3-а</t>
  </si>
  <si>
    <t>МБОУ Зимовниковская СОШ № 1</t>
  </si>
  <si>
    <t>347460, ОБЛАСТЬ РОСТОВСКАЯ, РАЙОН ЗИМОВНИКОВСКИЙ, ПОСЕЛОК ЗИМОВНИКИ, УЛИЦА ЛЕНИНА, ДОМ 125, КОРПУС А</t>
  </si>
  <si>
    <t>МБОУ Александровская ООШ</t>
  </si>
  <si>
    <t>346712, ОБЛАСТЬ РОСТОВСКАЯ, РАЙОН АКСАЙСКИЙ, ХУТОР АЛЕКСАНДРОВКА, УЛИЦА СТУДЕНЧЕСКАЯ, 43</t>
  </si>
  <si>
    <t>МБОУ Верхне-Серебряковская СОШ №12</t>
  </si>
  <si>
    <t>347469, ОБЛАСТЬ РОСТОВСКАЯ, РАЙОН ЗИМОВНИКОВСКИЙ, СЛОБОДА ВЕРХНЕСЕРЕБРЯКОВКА, УЛИЦА МИРА, 12А</t>
  </si>
  <si>
    <t>МБОУ СОШ №50 г. Шахты</t>
  </si>
  <si>
    <t>346536, ОБЛАСТЬ РОСТОВСКАЯ, ГОРОД ШАХТЫ, УЛИЦА ПАУСТОВСКОГО, ДОМ 2-А</t>
  </si>
  <si>
    <t>МБОУ Шумилинская СОШ</t>
  </si>
  <si>
    <t>346182, ОБЛАСТЬ РОСТОВСКАЯ, РАЙОН ВЕРХНЕДОНСКОЙ, СТАНИЦА ШУМИЛИНСКАЯ, УЛИЦА ПОЧТОВАЯ, 2</t>
  </si>
  <si>
    <t>Б-Неклиновская сош</t>
  </si>
  <si>
    <t>346850, ОБЛАСТЬ РОСТОВСКАЯ, РАЙОН НЕКЛИНОВСКИЙ, СЕЛО БОЛЬШАЯ НЕКЛИНОВКА, УЛИЦА ШКОЛЬНАЯ, 76А</t>
  </si>
  <si>
    <t>МБОУ Островянская СОШ</t>
  </si>
  <si>
    <t>347523, ОБЛАСТЬ РОСТОВСКАЯ, РАЙОН ОРЛОВСКИЙ, ХУТОР ОСТРОВЯНСКИЙ, УЛИЦА ШКОЛЬНАЯ, 10</t>
  </si>
  <si>
    <t>МБОУ Зимовниковская СОШ № 10</t>
  </si>
  <si>
    <t>347461, ОБЛАСТЬ РОСТОВСКАЯ, РАЙОН ЗИМОВНИКОВСКИЙ, ПОСЕЛОК ЗИМОВНИКИ, УЛИЦА ПУШКИНА, 8</t>
  </si>
  <si>
    <t>МБОУ Чирская СОШ</t>
  </si>
  <si>
    <t>347185, ОБЛАСТЬ РОСТОВСКАЯ, РАЙОН СОВЕТСКИЙ, ПОСЕЛОК ЧИРСКИЙ, УЛИЦА ШКОЛЬНАЯ 2-Я, 18</t>
  </si>
  <si>
    <t>МБОУ Мокро-Ельмутянская ООШ</t>
  </si>
  <si>
    <t>347550, ОБЛАСТЬ РОСТОВСКАЯ, РАЙОН ПРОЛЕТАРСКИЙ, ХУТОР МОКРАЯ ЕЛЬМУТА, УЛИЦА ФЕРМЕРСКАЯ, 2, -, -</t>
  </si>
  <si>
    <t>МБОУ Красновская СОШ</t>
  </si>
  <si>
    <t>347837, ОБЛАСТЬ РОСТОВСКАЯ, РАЙОН КАМЕНСКИЙ, ХУТОР КРАСНОВКА, УЛИЦА ОКТЯБРЬСКАЯ, 146 Б</t>
  </si>
  <si>
    <t>МБОУ Багаевская СОШ № 1</t>
  </si>
  <si>
    <t>346612, ОБЛАСТЬ РОСТОВСКАЯ, РАЙОН БАГАЕВСКИЙ, СТАНИЦА БАГАЕВСКАЯ, ПЕРЕУЛОК ЕРМАКОВСКИЙ, ДОМ 83</t>
  </si>
  <si>
    <t>МБОУ Марьевская сош им. воина-афганца Н.П. Лапшичева</t>
  </si>
  <si>
    <t>346978, ОБЛАСТЬ РОСТОВСКАЯ, РАЙОН МАТВЕЕВО-КУРГАНСКИЙ, СЕЛО МАРЬЕВКА, ПЕРЕУЛОК ПЕРВОМАЙСКИЙ, ДОМ 10</t>
  </si>
  <si>
    <t>МБОУ Слободская СОШ</t>
  </si>
  <si>
    <t>346652, ОБЛАСТЬ РОСТОВСКАЯ, РАЙОН СЕМИКАРАКОРСКИЙ, ХУТОР СЛОБОДСКОЙ, УЛИЦА МИРА, 25, -, -</t>
  </si>
  <si>
    <t>МБОУ Камышевская СОШ</t>
  </si>
  <si>
    <t>347525, ОБЛАСТЬ РОСТОВСКАЯ, РАЙОН ОРЛОВСКИЙ, ХУТОР КАМЫШЕВКА, УЛИЦА ШКОЛЬНАЯ, 30</t>
  </si>
  <si>
    <t>МБОУ: Побединская СОШ</t>
  </si>
  <si>
    <t>347335, ОБЛАСТЬ РОСТОВСКАЯ, РАЙОН ВОЛГОДОНСКОЙ, ПОСЕЛОК ПОБЕДА, УЛИЦА КООПЕРАТИВНАЯ, 7</t>
  </si>
  <si>
    <t>МБОУ СОШ № 22</t>
  </si>
  <si>
    <t>385762, РЕСПУБЛИКА АДЫГЕЯ, РАЙОН МАЙКОПСКИЙ, ХУТОР КРАСНАЯ УЛЬКА, УЛИЦА ОКТЯБРЬСКАЯ, 27</t>
  </si>
  <si>
    <t>МБОУ лицей г. Зернограда</t>
  </si>
  <si>
    <t>347740, ОБЛАСТЬ РОСТОВСКАЯ, РАЙОН ЗЕРНОГРАДСКИЙ, ГОРОД ЗЕРНОГРАД, УЛИЦА СОВЕТСКАЯ, 21</t>
  </si>
  <si>
    <t>МБОУ Позднеевская СОШ</t>
  </si>
  <si>
    <t>347785, ОБЛАСТЬ РОСТОВСКАЯ, РАЙОН ВЕСЕЛОВСКИЙ, ХУТОР ПОЗДНЕЕВКА, УЛИЦА ЦЕНТРАЛЬНАЯ, 31</t>
  </si>
  <si>
    <t>МБОУ Самарская СШ №1 имени П.А.Половинко Азовского района</t>
  </si>
  <si>
    <t>346751, ОБЛАСТЬ РОСТОВСКАЯ, РАЙОН АЗОВСКИЙ, СЕЛО САМАРСКОЕ, УЛИЦА ПИОНЕРСКАЯ, ДОМ 5 "А"</t>
  </si>
  <si>
    <t>МБОУ Глубокинская казачья СОШ № 1</t>
  </si>
  <si>
    <t>347850, ОБЛАСТЬ РОСТОВСКАЯ, РАЙОН КАМЕНСКИЙ, РАБОЧИЙ ПОСЕЛОК ГЛУБОКИЙ, ПЕРЕУЛОК К.МАРКСА, 50</t>
  </si>
  <si>
    <t>МБОУ Мокро-Гашунская СОШ № 7</t>
  </si>
  <si>
    <t>347453, ОБЛАСТЬ РОСТОВСКАЯ, РАЙОН ЗИМОВНИКОВСКИЙ, ПОСЕЛОК МОКРЫЙ ГАШУН, УЛИЦА МОЛОДЕЖНАЯ, 2</t>
  </si>
  <si>
    <t>МБОУ Верхнеобливская ООШ</t>
  </si>
  <si>
    <t>347077, ОБЛАСТЬ РОСТОВСКАЯ, РАЙОН ТАЦИНСКИЙ, ХУТОР ВЕРХНЕОБЛИВСКИЙ, УЛИЦА ШКОЛЬНАЯ, 1</t>
  </si>
  <si>
    <t>МБОУ СОШ № 1 г. Азова</t>
  </si>
  <si>
    <t>346780, ОБЛАСТЬ РОСТОВСКАЯ, ГОРОД АЗОВ, УЛИЦА МИРА, 2</t>
  </si>
  <si>
    <t>МБОУ СОШ № 3 г. Донецка</t>
  </si>
  <si>
    <t>346333, ОБЛАСТЬ РОСТОВСКАЯ, ГОРОД ДОНЕЦК, УЛИЦА ЦВЕТКОВА, 20А</t>
  </si>
  <si>
    <t>МБОУ СОШ №15 г.Шахты</t>
  </si>
  <si>
    <t>346518, ОБЛАСТЬ РОСТОВСКАЯ, ГОРОД ШАХТЫ, УЛИЦА ДАЧНАЯ, ДОМ 223</t>
  </si>
  <si>
    <t>347777, ОБЛАСТЬ РОСТОВСКАЯ, РАЙОН ЦЕЛИНСКИЙ, СЕЛО ХЛЕБОДАРНОЕ, УЛИЦА ЦЕНТРАЛЬНАЯ, 2 А</t>
  </si>
  <si>
    <t>МБОУ Кутейниковская ООШ</t>
  </si>
  <si>
    <t>346008, ОБЛАСТЬ РОСТОВСКАЯ, РАЙОН ЧЕРТКОВСКИЙ, СЕЛО КУТЕЙНИКОВО, УЛИЦА ЛЕНИНА, 8</t>
  </si>
  <si>
    <t>МБОУ 'Школа № 107'</t>
  </si>
  <si>
    <t>344113, ОБЛАСТЬ РОСТОВСКАЯ, ГОРОД РОСТОВ-НА-ДОНУ, ПРОСПЕКТ КОРОЛЕВА, 15, 4</t>
  </si>
  <si>
    <t>МБОУ Займо-Обрывская СОШ Азовского района</t>
  </si>
  <si>
    <t>346771, ОБЛАСТЬ РОСТОВСКАЯ, РАЙОН АЗОВСКИЙ, СЕЛО ЗАЙМО-ОБРЫВ, ПЕРЕУЛОК ОКТЯБРЬСКИЙ, 12</t>
  </si>
  <si>
    <t>МБОУ Арпачинская СОШ</t>
  </si>
  <si>
    <t>346602, ОБЛАСТЬ РОСТОВСКАЯ, РАЙОН БАГАЕВСКИЙ, ХУТОР АРПАЧИН, УЛИЦА СОВЕТСКАЯ, 56</t>
  </si>
  <si>
    <t>МБОУ СШ №5 г.Волгодонска</t>
  </si>
  <si>
    <t>347381, ОБЛАСТЬ РОСТОВСКАЯ, ГОРОД ВОЛГОДОНСК, УЛИЦА ЛЕНИНА, 116</t>
  </si>
  <si>
    <t>МБОУ СОШ № 9 г.Азова</t>
  </si>
  <si>
    <t>346783, ОБЛАСТЬ РОСТОВСКАЯ, ГОРОД АЗОВ, УЛИЦА МОСКОВСКАЯ, 141</t>
  </si>
  <si>
    <t>МБОУ КСОШ № 32 им. Героя Советского Союза М.Г. Владимирова</t>
  </si>
  <si>
    <t>347565, ОБЛАСТЬ РОСТОВСКАЯ, РАЙОН ПЕСЧАНОКОПСКИЙ, СЕЛО КРАСНАЯ ПОЛЯНА, ПЛОЩАДЬ ШКОЛЬНАЯ, 3</t>
  </si>
  <si>
    <t>МБОУ ЕСОШ № 7 им. О.Казанского</t>
  </si>
  <si>
    <t>347660, ОБЛАСТЬ РОСТОВСКАЯ, РАЙОН ЕГОРЛЫКСКИЙ, СТАНИЦА ЕГОРЛЫКСКАЯ, ПЕРЕУЛОК ТУРГЕНЕВА, 129</t>
  </si>
  <si>
    <t>346906, ОБЛАСТЬ РОСТОВСКАЯ, ГОРОД НОВОШАХТИНСК, УЛИЦА ЩЕРБАКОВА, 27</t>
  </si>
  <si>
    <t>МБОУ: Большовская ООШ</t>
  </si>
  <si>
    <t>347331, ОБЛАСТЬ РОСТОВСКАЯ, РАЙОН ВОЛГОДОНСКОЙ, СТАНИЦА БОЛЬШОВСКАЯ, УЛИЦА ШКОЛЬНАЯ, 37А</t>
  </si>
  <si>
    <t>МБОУ 'Гимназия № 25'</t>
  </si>
  <si>
    <t>344038, ОБЛАСТЬ РОСТОВСКАЯ, ГОРОД РОСТОВ-НА-ДОНУ, УЛИЦА ПОГОДИНА, 5, А</t>
  </si>
  <si>
    <t>МБОУ Старостаничная СОШ</t>
  </si>
  <si>
    <t>347830, ОБЛАСТЬ РОСТОВСКАЯ, РАЙОН КАМЕНСКИЙ, ХУТОР СТАРАЯ СТАНИЦА, ПЕРЕУЛОК МОНТАЖНЫЙ, 10</t>
  </si>
  <si>
    <t>МОБУ СОШ № 3 им. Ю.А. Гагарина</t>
  </si>
  <si>
    <t>347913, ОБЛАСТЬ РОСТОВСКАЯ, ГОРОД ТАГАНРОГ, УЛИЦА КАЛИНИНА, 109</t>
  </si>
  <si>
    <t>МБОУ СОШ № 17</t>
  </si>
  <si>
    <t>347820, ОБЛАСТЬ РОСТОВСКАЯ, ГОРОД КАМЕНСК-ШАХТИНСКИЙ, МИКРОРАЙОН ЛИХОВСКОЙ, УЛИЦА ПОБЕДЫ, 7</t>
  </si>
  <si>
    <t>МБОУ СОШ УИОП г. Зернограда</t>
  </si>
  <si>
    <t>347740, ОБЛАСТЬ РОСТОВСКАЯ, РАЙОН ЗЕРНОГРАДСКИЙ, ГОРОД ЗЕРНОГРАД, УЛИЦА ИМ ЛЕНИНА, 42</t>
  </si>
  <si>
    <t>МБОУ СОШ г. Зернограда</t>
  </si>
  <si>
    <t>347740, ОБЛАСТЬ РОСТОВСКАЯ, РАЙОН ЗЕРНОГРАДСКИЙ, ГОРОД ЗЕРНОГРАД, УЛИЦА ИМ ЛЕНИНА, ДОМ № 17/2</t>
  </si>
  <si>
    <t>МБОУ Ново-Маргаритовская ООШ Азовского района</t>
  </si>
  <si>
    <t>346777, ОБЛАСТЬ РОСТОВСКАЯ, РАЙОН АЗОВСКИЙ, СЕЛО НОВОМАРГАРИТОВО, УЛИЦА ЛЕНИНА, 14</t>
  </si>
  <si>
    <t>МБОУ ООШ № 11 п. Новоберезовка</t>
  </si>
  <si>
    <t>346665, ОБЛАСТЬ РОСТОВСКАЯ, РАЙОН МАРТЫНОВСКИЙ, ПОСЕЛОК НОВОБЕРЕЗОВКА, УЛИЦА ШКОЛЬНАЯ, 1Б</t>
  </si>
  <si>
    <t>МБОУ Головатовская СОШ</t>
  </si>
  <si>
    <t>346771, ОБЛАСТЬ РОСТОВСКАЯ, РАЙОН АЗОВСКИЙ, СЕЛО ГОЛОВАТОВКА, ПЕРЕУЛОК ОКТЯБРЬСКИЙ, 26</t>
  </si>
  <si>
    <t>МБОУ Кеменно-Балковская СОШ</t>
  </si>
  <si>
    <t>347505, ОБЛАСТЬ РОСТОВСКАЯ, РАЙОН ОРЛОВСКИЙ, ХУТОР КАМЕННАЯ БАЛКА, УЛИЦА ШКОЛЬНАЯ, 76</t>
  </si>
  <si>
    <t>МБОУ гимназия № 3</t>
  </si>
  <si>
    <t>346720, ОБЛАСТЬ РОСТОВСКАЯ, РАЙОН АКСАЙСКИЙ, ГОРОД АКСАЙ, УЛИЦА ЧАПАЕВА, 299</t>
  </si>
  <si>
    <t>МБОУ 'Горбатовская ООШ' Боковского района</t>
  </si>
  <si>
    <t>346254, ОБЛАСТЬ РОСТОВСКАЯ, РАЙОН БОКОВСКИЙ, ХУТОР ГОРБАТОВ, УЛИЦА НИЗОВАЯ, 11 А</t>
  </si>
  <si>
    <t>МБОУ ПСОШ № 1 им. Г.В. Алисова</t>
  </si>
  <si>
    <t>347570, ОБЛАСТЬ РОСТОВСКАЯ, РАЙОН ПЕСЧАНОКОПСКИЙ, СЕЛО ПЕСЧАНОКОПСКОЕ, УЛИЦА ИМ Г.В.АЛИСОВА, ДОМ 7</t>
  </si>
  <si>
    <t>МБОУ 'Базковская СОШ'</t>
  </si>
  <si>
    <t>346260, ОБЛАСТЬ РОСТОВСКАЯ, РАЙОН ШОЛОХОВСКИЙ, СТАНИЦА БАЗКОВСКАЯ, УЛИЦА ЛЕНИНА, 68</t>
  </si>
  <si>
    <t>МБОУ - СОШ № 4 х. Малоорловский</t>
  </si>
  <si>
    <t>346676, ОБЛАСТЬ РОСТОВСКАЯ, РАЙОН МАРТЫНОВСКИЙ, ХУТОР МАЛООРЛОВСКИЙ, УЛИЦА НОВАЯ, 20</t>
  </si>
  <si>
    <t>МБОУ 'Школа № 37'</t>
  </si>
  <si>
    <t>344058, ОБЛАСТЬ РОСТОВСКАЯ, ГОРОД РОСТОВ-НА-ДОНУ, УЛИЦА 2-Я КРАСНОДАРСКАЯ, 68</t>
  </si>
  <si>
    <t>346310, Ростовская область, г. Зверево, ул. Докукина, 13 "а"</t>
  </si>
  <si>
    <t>МБОУ СОШ № 19 Азовского района</t>
  </si>
  <si>
    <t>346750, ОБЛАСТЬ РОСТОВСКАЯ, РАЙОН АЗОВСКИЙ, ПОСЕЛОК ОВОЩНОЙ, УЛИЦА КОМСОМОЛЬСКАЯ, 6, А</t>
  </si>
  <si>
    <t>МБОУ 'Школа № 1'</t>
  </si>
  <si>
    <t>344019, ОБЛАСТЬ РОСТОВСКАЯ, ГОРОД РОСТОВ-НА-ДОНУ, УЛИЦА СОВЕТСКАЯ, 30/1</t>
  </si>
  <si>
    <t>МБОУ Новоандриановская сош</t>
  </si>
  <si>
    <t>346979, ОБЛАСТЬ РОСТОВСКАЯ, РАЙОН МАТВЕЕВО-КУРГАНСКИЙ, СЕЛО НОВОАНДРИАНОВКА, УЛИЦА ШКОЛЬНАЯ, ДОМ 32</t>
  </si>
  <si>
    <t>МБОУ ЛСОШ №16 им. Н.В. Переверзевой</t>
  </si>
  <si>
    <t>347568, ОБЛАСТЬ РОСТОВСКАЯ, РАЙОН ПЕСЧАНОКОПСКИЙ, СЕЛО ЛЕТНИК, УЛИЦА ЛЕНИНА, 51</t>
  </si>
  <si>
    <t>МБОУ СШ № 8 'Классическая' г.Волгодонска</t>
  </si>
  <si>
    <t>347360, Ростовская область, г. Волгодонск, ул. Пионерская, 177</t>
  </si>
  <si>
    <t>МБОУ 'Школа № 93'</t>
  </si>
  <si>
    <t>344038, ОБЛАСТЬ РОСТОВСКАЯ, ГОРОД РОСТОВ-НА-ДОНУ, ПРОСПЕКТ ЛЕНИНА, 125, 1</t>
  </si>
  <si>
    <t>МБОУ СОШ № 7 п. Реконструктор</t>
  </si>
  <si>
    <t>346711, ОБЛАСТЬ РОСТОВСКАЯ, РАЙОН АКСАЙСКИЙ, ПОСЕЛОК РЕКОНСТРУКТОР, УЛИЦА ЛЕНИНА, 13</t>
  </si>
  <si>
    <t>МБОУ 'Лицей № 57'</t>
  </si>
  <si>
    <t>344039, г. Ростов-на-Дону, ул. Мечникова, 19а</t>
  </si>
  <si>
    <t>МБОУ Матвеево-Курганская сош № 3</t>
  </si>
  <si>
    <t>346970, ОБЛАСТЬ РОСТОВСКАЯ, РАЙОН МАТВЕЕВО-КУРГАНСКИЙ, ПОСЕЛОК МАТВЕЕВ КУРГАН, ПЕРЕУЛОК СПОРТИВНЫЙ, ДОМ 39/41</t>
  </si>
  <si>
    <t>МБОУ 'Аграфеновская СОШ'</t>
  </si>
  <si>
    <t>346573, ОБЛАСТЬ РОСТОВСКАЯ, РАЙОН РОДИОНОВО-НЕСВЕТАЙСКИЙ, СЛОБОДА АГРАФЕНОВКА, УЛИЦА ПРОСВЕЩЕНИЯ, 5</t>
  </si>
  <si>
    <t>МБОУ Табунщиковская СОШ</t>
  </si>
  <si>
    <t>346391, ОБЛАСТЬ РОСТОВСКАЯ, РАЙОН КРАСНОСУЛИНСКИЙ, СЕЛО ТАБУНЩИКОВО, УЛИЦА ШКОЛЬНАЯ, 28</t>
  </si>
  <si>
    <t>МБОУ В - Ханжоновская СОШ</t>
  </si>
  <si>
    <t>346860, ОБЛАСТЬ РОСТОВСКАЯ, РАЙОН НЕКЛИНОВСКИЙ, СЕЛО ВАСИЛЬЕВО-ХАНЖОНОВКА, УЛИЦА ШКОЛЬНАЯ, ДОМ 2</t>
  </si>
  <si>
    <t>МБОУ Валуевская СШ</t>
  </si>
  <si>
    <t>347496, ОБЛАСТЬ РОСТОВСКАЯ, РАЙОН РЕМОНТНЕНСКИЙ, СЕЛО ВАЛУЕВКА, УЛИЦА 40 ЛЕТ ПОБЕДЫ, 27</t>
  </si>
  <si>
    <t>МБОУ 'Школа № 86'</t>
  </si>
  <si>
    <t>344091, ОБЛАСТЬ РОСТОВСКАЯ, ГОРОД РОСТОВ-НА-ДОНУ, УЛИЦА КАШИРСКАЯ, 20</t>
  </si>
  <si>
    <t>МБОУ Мишкинская СОШ</t>
  </si>
  <si>
    <t>346728, ОБЛАСТЬ РОСТОВСКАЯ, РАЙОН АКСАЙСКИЙ, СТАНИЦА МИШКИНСКАЯ, УЛИЦА ПРОСВЕЩЕНИЯ, ДОМ 30А</t>
  </si>
  <si>
    <t>МБОУ Страховская СОШ</t>
  </si>
  <si>
    <t>346644, ОБЛАСТЬ РОСТОВСКАЯ, РАЙОН СЕМИКАРАКОРСКИЙ, ХУТОР СТРАХОВ, УЛИЦА ШЕЛЕСТОВА, 28, -, -</t>
  </si>
  <si>
    <t>МБОУ СОШ № 11 г.Азова</t>
  </si>
  <si>
    <t>346782, ОБЛАСТЬ РОСТОВСКАЯ, ГОРОД АЗОВ, ПЕРЕУЛОК КРАСНОАРМЕЙСКИЙ, 90</t>
  </si>
  <si>
    <t>МБОУ Федоровская СОШ</t>
  </si>
  <si>
    <t>346854, ОБЛАСТЬ РОСТОВСКАЯ, РАЙОН НЕКЛИНОВСКИЙ, СЕЛО ФЕДОРОВКА, УЛИЦА ЛЕНИНА, 44</t>
  </si>
  <si>
    <t>МБОУ 'Школа № 3'</t>
  </si>
  <si>
    <t>344023, ОБЛАСТЬ РОСТОВСКАЯ, ГОРОД РОСТОВ-НА-ДОНУ, ПРОСПЕКТ ЛЕНИНА, 217</t>
  </si>
  <si>
    <t>МБОУ Головская ООШ</t>
  </si>
  <si>
    <t>347032, ОБЛАСТЬ РОСТОВСКАЯ, РАЙОН БЕЛОКАЛИТВИНСКИЙ, ХУТОР ГОЛОВКА, УЛИЦА ШКОЛЬНАЯ, 16</t>
  </si>
  <si>
    <t>МБОУ 'Краснозоринская СОШ'</t>
  </si>
  <si>
    <t>346245, ОБЛАСТЬ РОСТОВСКАЯ, РАЙОН БОКОВСКИЙ, ПОСЕЛОК КРАСНОЗОРИНСКИЙ, УЛИЦА ШКОЛЬНАЯ, 10</t>
  </si>
  <si>
    <t>МБОУ СОШ №12</t>
  </si>
  <si>
    <t>346815, ОБЛАСТЬ РОСТОВСКАЯ, РАЙОН МЯСНИКОВСКИЙ, ХУТОР КРАСНЫЙ КРЫМ, УЛИЦА ТУМАНЯНА, 18</t>
  </si>
  <si>
    <t>МБОУ СОШ №27 г.Шахты</t>
  </si>
  <si>
    <t>346516, ОБЛАСТЬ РОСТОВСКАЯ, ГОРОД ШАХТЫ, УЛИЦА АЗОВСКАЯ, 46</t>
  </si>
  <si>
    <t>МАОУ "Школа № 53"</t>
  </si>
  <si>
    <t>344000, г. Ростов-на-Дону, ул. Малюгиной, 212/96</t>
  </si>
  <si>
    <t>МБОУ "Школа № 15"</t>
  </si>
  <si>
    <t>344041,  г. Ростов-на-Дону, ул. Калининградская,1</t>
  </si>
  <si>
    <t>МБОУ Фоминская СОШ</t>
  </si>
  <si>
    <t>165695, ОБЛАСТЬ АРХАНГЕЛЬСКАЯ, РАЙОН ВИЛЕГОДСКИЙ, ПОСЕЛОК ФОМИНСКИЙ, УЛИЦА КОМАРОВА, 10</t>
  </si>
  <si>
    <t>МБОУ - СОШ № 1 сл. Большая Мартыновка</t>
  </si>
  <si>
    <t>346660, ОБЛАСТЬ РОСТОВСКАЯ, РАЙОН МАРТЫНОВСКИЙ, СЛОБОДА БОЛЬШАЯ МАРТЫНОВКА, ПЕРЕУЛОК ЗЫГИНА, 38, А</t>
  </si>
  <si>
    <t>МБОУ Ленинская ООШ</t>
  </si>
  <si>
    <t>347856, ОБЛАСТЬ РОСТОВСКАЯ, РАЙОН КАМЕНСКИЙ, ХУТОР ДАНИЛОВ, ПЕРЕУЛОК ШКОЛЬНЫЙ, 2</t>
  </si>
  <si>
    <t>МБОО ПСОШ им. А.В. Калинина</t>
  </si>
  <si>
    <t>346561, ОБЛАСТЬ РОСТОВСКАЯ, РАЙОН УСТЬ-ДОНЕЦКИЙ, ХУТОР ПУХЛЯКОВСКИЙ, УЛИЦА ШКОЛЬНАЯ, 8</t>
  </si>
  <si>
    <t>МБОУ 'Гимназия № 95'</t>
  </si>
  <si>
    <t>344090, ОБЛАСТЬ РОСТОВСКАЯ, ГОРОД РОСТОВ-НА-ДОНУ, УЛИЦА БЫКОВСКОГО, 5</t>
  </si>
  <si>
    <t>МБОУ Нижнепоповская ООШ</t>
  </si>
  <si>
    <t>347001, ОБЛАСТЬ РОСТОВСКАЯ, РАЙОН БЕЛОКАЛИТВИНСКИЙ, ХУТОР НИЖНЕПОПОВ, УЛИЦА ШКОЛЬНАЯ, 32, А</t>
  </si>
  <si>
    <t>МБОУ Ясиновская СОШ</t>
  </si>
  <si>
    <t>346945, ОБЛАСТЬ РОСТОВСКАЯ, РАЙОН КУЙБЫШЕВСКИЙ, ХУТОР НОВАЯ НАДЕЖДА, УЛИЦА ЮБИЛЕЙНАЯ, 15</t>
  </si>
  <si>
    <t>МБОУ 'Лицей № 102'</t>
  </si>
  <si>
    <t>344092, ОБЛАСТЬ РОСТОВСКАЯ, ГОРОД РОСТОВ-НА-ДОНУ, БУЛЬВАР КОМАРОВА, 18</t>
  </si>
  <si>
    <t>МБОУ Урывская СОШ</t>
  </si>
  <si>
    <t>347840, ОБЛАСТЬ РОСТОВСКАЯ, РАЙОН КАМЕНСКИЙ, ХУТОР УРЫВСКИЙ, УЛИЦА РОССИЙСКАЯ, 56</t>
  </si>
  <si>
    <t>МБОУ 'Стычновская СОШ'</t>
  </si>
  <si>
    <t>347276, ОБЛАСТЬ РОСТОВСКАЯ, РАЙОН КОНСТАНТИНОВСКИЙ, ПОСЕЛОК СТЫЧНОВСКИЙ, УЛИЦА ЛЕСНАЯ, 2</t>
  </si>
  <si>
    <t>МБОУ Верхнекольцовская ООШ</t>
  </si>
  <si>
    <t>347085, ОБЛАСТЬ РОСТОВСКАЯ, РАЙОН ТАЦИНСКИЙ, ХУТОР ВЕРХНЕКОЛЬЦОВ, УЛИЦА ШКОЛЬНАЯ, 1</t>
  </si>
  <si>
    <t>МБОУ СОШ № 13 г. Азова</t>
  </si>
  <si>
    <t>346780, ОБЛАСТЬ РОСТОВСКАЯ, ГОРОД АЗОВ, ПЕРЕУЛОК ОСИПЕНКО, 58</t>
  </si>
  <si>
    <t>МБОУ ТСОШ № 3</t>
  </si>
  <si>
    <t>347061, ОБЛАСТЬ РОСТОВСКАЯ, РАЙОН ТАЦИНСКИЙ, СТАНИЦА ТАЦИНСКАЯ, УЛИЦА ОКТЯБРЬСКАЯ, 131</t>
  </si>
  <si>
    <t>МБОУ: Краснодонская ООШ</t>
  </si>
  <si>
    <t>347339, ОБЛАСТЬ РОСТОВСКАЯ, РАЙОН ВОЛГОДОНСКОЙ, ПОСЕЛОК КРАСНОДОНСКИЙ, УЛИЦА ШКОЛЬНАЯ, ДОМ 17</t>
  </si>
  <si>
    <t>МБОУ Кичкинская средняя общеобразовательная школа</t>
  </si>
  <si>
    <t>347437, ОБЛАСТЬ РОСТОВСКАЯ, РАЙОН ЗАВЕТИНСКИЙ, СЕЛО КИЧКИНО, УЛИЦА ШКОЛЬНАЯ, 15А</t>
  </si>
  <si>
    <t>МБОУ СОШ № 1 г.Шахты</t>
  </si>
  <si>
    <t>346517, ОБЛАСТЬ РОСТОВСКАЯ, ГОРОД ШАХТЫ, УЛИЦА ДОСТОЕВСКОГО, 69</t>
  </si>
  <si>
    <t>МБОУ СОШ №21 г.Шахты</t>
  </si>
  <si>
    <t>346504, ОБЛАСТЬ РОСТОВСКАЯ, ГОРОД ШАХТЫ, УЛИЦА САДОВАЯ, 17</t>
  </si>
  <si>
    <t>МБОУ 'Школа № 100'</t>
  </si>
  <si>
    <t>344092, ОБЛАСТЬ РОСТОВСКАЯ, ГОРОД РОСТОВ-НА-ДОНУ, БУЛЬВАР КОМАРОВА, 6</t>
  </si>
  <si>
    <t>МБОУ Самбекская СОШ</t>
  </si>
  <si>
    <t>346872, ОБЛАСТЬ РОСТОВСКАЯ, РАЙОН НЕКЛИНОВСКИЙ, СЕЛО САМБЕК, УЛИЦА КООПЕРАТИВНАЯ, ДОМ 24</t>
  </si>
  <si>
    <t>МБОУ гимназия № 20 им. С.С. Станчева</t>
  </si>
  <si>
    <t>346480, ОБЛАСТЬ РОСТОВСКАЯ, РАЙОН ОКТЯБРЬСКИЙ, РАБОЧИЙ ПОСЕЛОК КАМЕНОЛОМНИ, УЛИЦА ЛЕНИНА, ДОМ 15</t>
  </si>
  <si>
    <t>МБОУ Божковская СОШ</t>
  </si>
  <si>
    <t>346398, ОБЛАСТЬ РОСТОВСКАЯ, РАЙОН КРАСНОСУЛИНСКИЙ, ХУТОР БОЖКОВКА, УЛИЦА СОВЕТСКАЯ, 8</t>
  </si>
  <si>
    <t>МБОУ Плешаковская ООШ</t>
  </si>
  <si>
    <t>347857, ОБЛАСТЬ РОСТОВСКАЯ, РАЙОН КАМЕНСКИЙ, ХУТОР ПЛЕШАКОВ, УЛИЦА МОСКОВСКАЯ, 20</t>
  </si>
  <si>
    <t>МБОУ 'Гимназия № 35'</t>
  </si>
  <si>
    <t>344007, ОБЛАСТЬ РОСТОВСКАЯ, ГОРОД РОСТОВ-НА-ДОНУ, ПЕРЕУЛОК СОБОРНЫЙ, 1</t>
  </si>
  <si>
    <t>МБОУ 'Школа № 104'</t>
  </si>
  <si>
    <t>344092, ОБЛАСТЬ РОСТОВСКАЯ, ГОРОД РОСТОВ-НА-ДОНУ, БУЛЬВАР КОМАРОВА, 9, 5</t>
  </si>
  <si>
    <t>МБОУ Красносадовская СОШ</t>
  </si>
  <si>
    <t>346775, ОБЛАСТЬ РОСТОВСКАЯ, РАЙОН АЗОВСКИЙ, ПОСЕЛОК КРАСНЫЙ САД, УЛИЦА ЛУНЕВА, 1А</t>
  </si>
  <si>
    <t>МБОУ СОШ № 14</t>
  </si>
  <si>
    <t>346909, ОБЛАСТЬ РОСТОВСКАЯ, ГОРОД НОВОШАХТИНСК, УЛИЦА МОЛОДОГВАРДЕЙЦЕВ, ДОМ 13/5</t>
  </si>
  <si>
    <t>МБОУ Степано-Савченская ООШ</t>
  </si>
  <si>
    <t>347137, ОБЛАСТЬ РОСТОВСКАЯ, РАЙОН МИЛЮТИНСКИЙ, ХУТОР СТЕПАНО-САВЧЕНСКИЙ, УЛИЦА ШКОЛЬНАЯ, 18</t>
  </si>
  <si>
    <t>МБОУ СОШ № 76 п. Гигант</t>
  </si>
  <si>
    <t>347628, ОБЛАСТЬ РОСТОВСКАЯ, РАЙОН САЛЬСКИЙ, ПОСЕЛОК ГИГАНТ, УЛИЦА УЧЕБНАЯ, ДОМ 31</t>
  </si>
  <si>
    <t>МБОУ СОШ № 31 имени Г.А. Бердичевского</t>
  </si>
  <si>
    <t>346405, Ростовская область, г. Новочеркасск, ул. Гвардейская, 19</t>
  </si>
  <si>
    <t>МБОУ 'Лицей № 24'</t>
  </si>
  <si>
    <t>347871, ОБЛАСТЬ РОСТОВСКАЯ, ГОРОД ГУКОВО, УЛИЦА ГЕРЦЕНА, 124</t>
  </si>
  <si>
    <t>МБОУ СОШ № 7</t>
  </si>
  <si>
    <t>346905, ОБЛАСТЬ РОСТОВСКАЯ, ГОРОД НОВОШАХТИНСК, УЛИЦА РАДИО, 24, -, -</t>
  </si>
  <si>
    <t>МБОУ Приютинская СОШ</t>
  </si>
  <si>
    <t>346836, ОБЛАСТЬ РОСТОВСКАЯ, РАЙОН НЕКЛИНОВСКИЙ, ХУТОР ПРИЮТ, УЛИЦА КОСМИЧЕСКАЯ, 47</t>
  </si>
  <si>
    <t>МБОУ Зимовниковская СОШ № 6 имени Героя России Дьяченко Андрея Александровича</t>
  </si>
  <si>
    <t>347460, Ростовская область, Зимовниковский район, п. Зимовники, пер. Малый, 2</t>
  </si>
  <si>
    <t>МБОУ Краснодонецкая СОШ</t>
  </si>
  <si>
    <t>347003, ОБЛАСТЬ РОСТОВСКАЯ, РАЙОН БЕЛОКАЛИТВИНСКИЙ, СТАНИЦА КРАСНОДОНЕЦКАЯ, УЛИЦА ЦЕНТРАЛЬНАЯ, 13</t>
  </si>
  <si>
    <t>МБОУ Елизаветовская СОШ</t>
  </si>
  <si>
    <t>346767, ОБЛАСТЬ РОСТОВСКАЯ, РАЙОН АЗОВСКИЙ, СЕЛО ЕЛИЗАВЕТОВКА, УЛИЦА ЛЕНИНА, 48</t>
  </si>
  <si>
    <t>МАОУ 'Лицей № 11'</t>
  </si>
  <si>
    <t>344019, г. Ростов-на-Дону, ул. Верхненольная, 8</t>
  </si>
  <si>
    <t>МБОУ Кировская СОШ № 4</t>
  </si>
  <si>
    <t>347709, ОБЛАСТЬ РОСТОВСКАЯ, РАЙОН КАГАЛЬНИЦКИЙ, СТАНИЦА КИРОВСКАЯ, УЛИЦА ШКОЛЬНАЯ, ДОМ 36</t>
  </si>
  <si>
    <t>МБОУ Марьяновская СОШ</t>
  </si>
  <si>
    <t>431735, РЕСПУБЛИКА МОРДОВИЯ, РАЙОН БОЛЬШЕБЕРЕЗНИКОВСКИЙ, СЕЛО МАРЬЯНОВКА, УЛИЦА ШКОЛЬНАЯ, 8</t>
  </si>
  <si>
    <t>МБОУ СОШ № 86 с. Шаблиевка</t>
  </si>
  <si>
    <t>347605, ОБЛАСТЬ РОСТОВСКАЯ, РАЙОН САЛЬСКИЙ, СЕЛО ШАБЛИЕВКА, УЛИЦА ДИМИТРОВА, 9</t>
  </si>
  <si>
    <t>МБОУ СОШ № 2 г. Азова</t>
  </si>
  <si>
    <t>346787, ОБЛАСТЬ РОСТОВСКАЯ, ГОРОД АЗОВ, УЛИЦА МОСКОВСКАЯ, 118</t>
  </si>
  <si>
    <t>ГБОУ РО Новошахтинская школа-интернат</t>
  </si>
  <si>
    <t>346900, ОБЛАСТЬ РОСТОВСКАЯ, ГОРОД НОВОШАХТИНСК, УЛИЦА ХАРЬКОВСКАЯ, ДОМ 8-А</t>
  </si>
  <si>
    <t>МОБУ СОШ № 38</t>
  </si>
  <si>
    <t>347932, ОБЛАСТЬ РОСТОВСКАЯ, ГОРОД ТАГАНРОГ, УЛИЦА СЕРГЕЯ ШИЛО, 182-1</t>
  </si>
  <si>
    <t>МБОУ Покровская СОШ 'НОК'</t>
  </si>
  <si>
    <t>346830, ОБЛАСТЬ РОСТОВСКАЯ, РАЙОН НЕКЛИНОВСКИЙ, СЕЛО ПОКРОВСКОЕ, ПЕРЕУЛОК ЧКАЛОВСКИЙ, 1-А</t>
  </si>
  <si>
    <t>МБУ ДО ЭБЦ</t>
  </si>
  <si>
    <t>606000, ОБЛАСТЬ НИЖЕГОРОДСКАЯ, ГОРОД ДЗЕРЖИНСК, УЛИЦА БУТЛЕРОВА, 4, Г</t>
  </si>
  <si>
    <t>МБОУ 'Школа № 49'</t>
  </si>
  <si>
    <t>344002, ОБЛАСТЬ РОСТОВСКАЯ, ГОРОД РОСТОВ-НА-ДОНУ, УЛИЦА МАКСИМА ГОРЬКОГО, ДОМ 108/82</t>
  </si>
  <si>
    <t>МБОУ Нижне-Ольховская СОШ</t>
  </si>
  <si>
    <t>346124, ОБЛАСТЬ РОСТОВСКАЯ, РАЙОН МИЛЛЕРОВСКИЙ, СЛОБОДА ПОЗДНЕЕВКА, УЛИЦА ШИРОКАЯ, 12</t>
  </si>
  <si>
    <t>МБОУ 'Лицей №7'</t>
  </si>
  <si>
    <t>346356, ОБЛАСТЬ РОСТОВСКАЯ, РАЙОН КРАСНОСУЛИНСКИЙ, ГОРОД КРАСНЫЙ СУЛИН, УЛИЦА ГЕРОЯ СОВЕТСКОГО СОЮЗА А.И.АЛЕКСЕЕВА, 2</t>
  </si>
  <si>
    <t>МБОУ 'Школа № 80'</t>
  </si>
  <si>
    <t>344022, г. Ростов-на-Дону, ул. Пушкинская, 190/108</t>
  </si>
  <si>
    <t>МБОУ 'Школа № 65'</t>
  </si>
  <si>
    <t>344092, ОБЛАСТЬ РОСТОВСКАЯ, ГОРОД РОСТОВ-НА-ДОНУ, УЛИЦА ВОЛКОВА, 6, 3</t>
  </si>
  <si>
    <t>МБОУ Верхнедонская гимназия</t>
  </si>
  <si>
    <t>346170, ОБЛАСТЬ РОСТОВСКАЯ, РАЙОН ВЕРХНЕДОНСКОЙ, СТАНИЦА КАЗАНСКАЯ, УЛИЦА КОММУНАЛЬНАЯ, ДОМ 13</t>
  </si>
  <si>
    <t>МБОУ СОШ №3 им. И.А. Левченко г. Семикаракорска</t>
  </si>
  <si>
    <t>346630, Ростовская область, Семикаракорский район, г. Семикаракорск, пр. Атаманский, 250</t>
  </si>
  <si>
    <t>МБОУ Присальская СШ № 10</t>
  </si>
  <si>
    <t>347415, ОБЛАСТЬ РОСТОВСКАЯ, РАЙОН ДУБОВСКИЙ, ХУТОР ПРИСАЛЬСКИЙ, УЛИЦА ШКОЛЬНАЯ, ДОМ 7</t>
  </si>
  <si>
    <t>МБОУ 'Платово-Ивановская ООШ'</t>
  </si>
  <si>
    <t>346592, ОБЛАСТЬ РОСТОВСКАЯ, РАЙОН РОДИОНОВО-НЕСВЕТАЙСКИЙ, СЕЛО ПЛАТО-ИВАНОВКА, УЛИЦА ЧАПАЕВА, 3</t>
  </si>
  <si>
    <t>МБОУ Первомайская СОШ № 11</t>
  </si>
  <si>
    <t>347460, ОБЛАСТЬ РОСТОВСКАЯ, РАЙОН ЗИМОВНИКОВСКИЙ, ПОСЕЛОК КРАСНОСТЕПНОЙ, УЛИЦА ШКОЛЬНАЯ, 3, А</t>
  </si>
  <si>
    <t>МБОУ Троицкая СОШ</t>
  </si>
  <si>
    <t>346835, ОБЛАСТЬ РОСТОВСКАЯ, РАЙОН НЕКЛИНОВСКИЙ, СЕЛО ТРОИЦКОЕ, УЛИЦА ЛЕНИНА, 74</t>
  </si>
  <si>
    <t>МБОУ 'Гимназия № 117'</t>
  </si>
  <si>
    <t>344015, ОБЛАСТЬ РОСТОВСКАЯ, ГОРОД РОСТОВ-НА-ДОНУ, УЛИЦА 339-Й СТРЕЛКОВОЙ ДИВИЗИИ, ДОМ 25/3</t>
  </si>
  <si>
    <t>МБОУ Матвеево-Курганская о(с)ош</t>
  </si>
  <si>
    <t>346970, ОБЛАСТЬ РОСТОВСКАЯ, РАЙОН МАТВЕЕВО-КУРГАНСКИЙ, ПОСЕЛОК МАТВЕЕВ КУРГАН, УЛИЦА ТАГАНРОГСКАЯ, ДОМ 112 А</t>
  </si>
  <si>
    <t>МБУ ДО МУК г. Азова</t>
  </si>
  <si>
    <t>346780, Ростовская область, г. Азов, ул. Измайлова, 52-а</t>
  </si>
  <si>
    <t>МБОУ ВСОШ № 1 г. Азова</t>
  </si>
  <si>
    <t>346780, ОБЛАСТЬ РОСТОВСКАЯ, ГОРОД АЗОВ, УЛИЦА МОСКОВСКАЯ, 60</t>
  </si>
  <si>
    <t>МБОУ 'Дударевская СОШ'</t>
  </si>
  <si>
    <t>346273, ОБЛАСТЬ РОСТОВСКАЯ, РАЙОН ШОЛОХОВСКИЙ, ХУТОР ДУДАРЕВСКИЙ, УЛИЦА ШКОЛЬНАЯ, ДОМ 20 А</t>
  </si>
  <si>
    <t>МБОУ Багаевская СОШ</t>
  </si>
  <si>
    <t>347794, ОБЛАСТЬ РОСТОВСКАЯ, РАЙОН ВЕСЕЛОВСКИЙ, ПОСЕЛОК ЧАКАНИХА, ПЕРЕУЛОК ШКОЛЬНЫЙ, 17</t>
  </si>
  <si>
    <t>МБОУ Кринично-Лугская СОШ</t>
  </si>
  <si>
    <t>346942, ОБЛАСТЬ РОСТОВСКАЯ, РАЙОН КУЙБЫШЕВСКИЙ, ХУТОР КРИНИЧНО-ЛУГСКИЙ, УЛИЦА ОКТЯБРЬСКАЯ, ДОМ 38-В</t>
  </si>
  <si>
    <t>МБОУ Чертковская СОШ № 2</t>
  </si>
  <si>
    <t>346000, ОБЛАСТЬ РОСТОВСКАЯ, РАЙОН ЧЕРТКОВСКИЙ, ПОСЕЛОК ЧЕРТКОВО, УЛИЦА КОМСОМОЛЬСКАЯ, ДОМ 21</t>
  </si>
  <si>
    <t>МОБУ СОШ № 36</t>
  </si>
  <si>
    <t>347939, ОБЛАСТЬ РОСТОВСКАЯ, ГОРОД ТАГАНРОГ, УЛИЦА ПАРХОМЕНКО, ДОМ 23</t>
  </si>
  <si>
    <t>МБОУ ДО 'ЦДТ'</t>
  </si>
  <si>
    <t>346880, ОБЛАСТЬ РОСТОВСКАЯ, ГОРОД БАТАЙСК, УЛИЦА 50 ЛЕТ ОКТЯБРЯ, 57</t>
  </si>
  <si>
    <t>МБОУ 'Лицей № 50 при ДГТУ'</t>
  </si>
  <si>
    <t>344018, ОБЛАСТЬ РОСТОВСКАЯ, ГОРОД РОСТОВ-НА-ДОНУ, ПЕРЕУЛОК СОБОРНЫЙ, 88</t>
  </si>
  <si>
    <t>МБОУ Ефремовская СОШ</t>
  </si>
  <si>
    <t>346853, ОБЛАСТЬ РОСТОВСКАЯ, РАЙОН НЕКЛИНОВСКИЙ, СЕЛО ЕФРЕМОВКА, УЛИЦА СОВЕТСКАЯ, 7</t>
  </si>
  <si>
    <t>МБОУ ЦСОШ № 1</t>
  </si>
  <si>
    <t>347760, ОБЛАСТЬ РОСТОВСКАЯ, РАЙОН ЦЕЛИНСКИЙ, ПОСЕЛОК ЦЕЛИНА, УЛИЦА СОВЕТСКАЯ, 12</t>
  </si>
  <si>
    <t>МБОУ Островская СОШ</t>
  </si>
  <si>
    <t>346705, ОБЛАСТЬ РОСТОВСКАЯ, РАЙОН АКСАЙСКИЙ, ХУТОР ОСТРОВСКОГО, УЛИЦА КИРОВА, 80А</t>
  </si>
  <si>
    <t>МБОУ: Мокро-Соленовская ООШ</t>
  </si>
  <si>
    <t>347349, ОБЛАСТЬ РОСТОВСКАЯ, РАЙОН ВОЛГОДОНСКОЙ, ХУТОР МОКРОСОЛЕНЫЙ, УЛИЦА ЦЕНТРАЛЬНАЯ, ДОМ 27</t>
  </si>
  <si>
    <t>МОБУ СОШ № 8 им. А.Г. Ломакина</t>
  </si>
  <si>
    <t>347922, ОБЛАСТЬ РОСТОВСКАЯ, ГОРОД ТАГАНРОГ, ПЕРЕУЛОК НЕКРАСОВСКИЙ, 73</t>
  </si>
  <si>
    <t>МБОУ Северная казачья СОШ № 13</t>
  </si>
  <si>
    <t>347450, ОБЛАСТЬ РОСТОВСКАЯ, РАЙОН ЗИМОВНИКОВСКИЙ, ХУТОР ГАШУН, УЛИЦА ШКОЛЬНАЯ, ДОМ 10</t>
  </si>
  <si>
    <t>МБОУ 'Школа № 8'</t>
  </si>
  <si>
    <t>344037, ОБЛАСТЬ РОСТОВСКАЯ, ГОРОД РОСТОВ-НА-ДОНУ, УЛИЦА БУЙНАКСКАЯ, 12</t>
  </si>
  <si>
    <t>МБОУ Грушевская ООШ</t>
  </si>
  <si>
    <t>346713, ОБЛАСТЬ РОСТОВСКАЯ, РАЙОН АКСАЙСКИЙ, СТАНИЦА ГРУШЕВСКАЯ, УЛИЦА СОВЕТСКАЯ, ДОМ 191</t>
  </si>
  <si>
    <t>МБОУ: Потаповская СОШ</t>
  </si>
  <si>
    <t>347352, ОБЛАСТЬ РОСТОВСКАЯ, РАЙОН ВОЛГОДОНСКОЙ, ХУТОР ПОТАПОВ, УЛИЦА КОМСОМОЛЬСКАЯ, 45</t>
  </si>
  <si>
    <t>МБОУ 'Школа № 94'</t>
  </si>
  <si>
    <t>344072, ОБЛАСТЬ РОСТОВСКАЯ, ГОРОД РОСТОВ-НА-ДОНУ, ПРОСПЕКТ 40-ЛЕТИЯ ПОБЕДЫ, 63</t>
  </si>
  <si>
    <t>МБОУ ВСОШ № 2</t>
  </si>
  <si>
    <t>347781, ОБЛАСТЬ РОСТОВСКАЯ, РАЙОН ВЕСЕЛОВСКИЙ, ПОСЕЛОК ВЕСЕЛЫЙ, УЛИЦА ПОЧТОВАЯ, ДОМ 87</t>
  </si>
  <si>
    <t>МБОУ Апанасовская СОШ</t>
  </si>
  <si>
    <t>347006, ОБЛАСТЬ РОСТОВСКАЯ, РАЙОН БЕЛОКАЛИТВИНСКИЙ, ХУТОР АПАНАСОВКА, УЛИЦА ШКОЛЬНАЯ, ДОМ 1</t>
  </si>
  <si>
    <t>МАОУ гимназия имени А.П. Чехова</t>
  </si>
  <si>
    <t>347900, Ростовская область, г. Таганрог, ул. Ломакина, 2а</t>
  </si>
  <si>
    <t>МБОУ Комбайновская оош им. воина-афганца А. Демяника</t>
  </si>
  <si>
    <t>346975, ОБЛАСТЬ РОСТОВСКАЯ, РАЙОН МАТВЕЕВО-КУРГАНСКИЙ, СЕЛО РЯСНОЕ, УЛИЦА ТАГАНРОГСКАЯ, ДОМ 2А</t>
  </si>
  <si>
    <t>МБОУ Процико-Березовская ООШ</t>
  </si>
  <si>
    <t>347034, ОБЛАСТЬ РОСТОВСКАЯ, РАЙОН БЕЛОКАЛИТВИНСКИЙ, ХУТОР КУРНАКОВКА, УЛИЦА ШКОЛЬНАЯ, 24</t>
  </si>
  <si>
    <t>МБОУ «Обливская СОШ № 2»</t>
  </si>
  <si>
    <t>347141, ОБЛАСТЬ РОСТОВСКАЯ, РАЙОН ОБЛИВСКИЙ, СТАНИЦА ОБЛИВСКАЯ, УЛИЦА ГРЫЗЛОВА, 18-А</t>
  </si>
  <si>
    <t>МБОУ СОШ № 13 г.Донецка</t>
  </si>
  <si>
    <t>346330, ОБЛАСТЬ РОСТОВСКАЯ, ГОРОД ДОНЕЦК, ПРОСПЕКТ МИРА, 57</t>
  </si>
  <si>
    <t>МАОУ 'Классический лицей № 1'</t>
  </si>
  <si>
    <t>344004, ОБЛАСТЬ РОСТОВСКАЯ, ГОРОД РОСТОВ-НА-ДОНУ, УЛИЦА БАЛАКИРЕВА, 32</t>
  </si>
  <si>
    <t>МБОУ СОШ № 2</t>
  </si>
  <si>
    <t>347800, ОБЛАСТЬ РОСТОВСКАЯ, ГОРОД КАМЕНСК-ШАХТИНСКИЙ, УЛИЦА МУСИНА, 80, -----, -----</t>
  </si>
  <si>
    <t>МБОУ Сариновская ООШ</t>
  </si>
  <si>
    <t>346204, ОБЛАСТЬ РОСТОВСКАЯ, РАЙОН КАШАРСКИЙ, СЕЛО САРИНОВКА, УЛИЦА ШКОЛЬНАЯ, ДОМ 17</t>
  </si>
  <si>
    <t>МБОУ Мешковская СОШ</t>
  </si>
  <si>
    <t>346160,  Ростовская область, Верхнедонской район, ст. Мешковская, проспект Победы, 11</t>
  </si>
  <si>
    <t>МБОУ Кагальницкая СОШ № 1</t>
  </si>
  <si>
    <t>347700, ОБЛАСТЬ РОСТОВСКАЯ, РАЙОН КАГАЛЬНИЦКИЙ, СТАНИЦА КАГАЛЬНИЦКАЯ, УЛИЦА ВОКЗАЛЬНАЯ, 120</t>
  </si>
  <si>
    <t>МБОУ 'Школа № 82'</t>
  </si>
  <si>
    <t>344068, ОБЛАСТЬ РОСТОВСКАЯ, ГОРОД РОСТОВ-НА-ДОНУ, УЛИЦА ФУРМАНОВСКАЯ, 82</t>
  </si>
  <si>
    <t>МБОУ Красночабанская СОШ №14</t>
  </si>
  <si>
    <t>347472, ОБЛАСТЬ РОСТОВСКАЯ, РАЙОН ЗИМОВНИКОВСКИЙ, ХУТОР ПЛОТНИКОВ, УЛИЦА МИРА, 7</t>
  </si>
  <si>
    <t>346912, ОБЛАСТЬ РОСТОВСКАЯ, ГОРОД НОВОШАХТИНСК, УЛИЦА ПЕРОВА, 1-А</t>
  </si>
  <si>
    <t>МБОУ Талловеровская СОШ</t>
  </si>
  <si>
    <t>346205, ОБЛАСТЬ РОСТОВСКАЯ, РАЙОН КАШАРСКИЙ, ХУТОР ТАЛЛОВЕРОВ, УЛИЦА УКРАДЫЖЕНКО, ДОМ 46</t>
  </si>
  <si>
    <t>МБОУ Грузиновская  СОШ</t>
  </si>
  <si>
    <t>347222, ОБЛАСТЬ РОСТОВСКАЯ, РАЙОН МОРОЗОВСКИЙ, ХУТОР ГРУЗИНОВ, УЛИЦА ЦЕНТРАЛЬНАЯ, 55</t>
  </si>
  <si>
    <t>МБОУ Маныч-Балабинская ООШ</t>
  </si>
  <si>
    <t>347786, ОБЛАСТЬ РОСТОВСКАЯ, РАЙОН ВЕСЕЛОВСКИЙ, ХУТОР МАНЫЧ-БАЛАБИНКА, УЛИЦА ШКОЛЬНАЯ, 10</t>
  </si>
  <si>
    <t>347800, ОБЛАСТЬ РОСТОВСКАЯ, ГОРОД КАМЕНСК-ШАХТИНСКИЙ, УЛИЦА ГАГАРИНА, 91А</t>
  </si>
  <si>
    <t>МБОУ 'Школа № 31'</t>
  </si>
  <si>
    <t>344091, ОБЛАСТЬ РОСТОВСКАЯ, ГОРОД РОСТОВ-НА-ДОНУ, ПРОСПЕКТ СТАЧКИ, ДОМ 221, КОРПУС 1</t>
  </si>
  <si>
    <t>МАОУ 'Лицей № 33'</t>
  </si>
  <si>
    <t>344002, г. Ростов-на-Дону, ул. Красноармейская, 158/73</t>
  </si>
  <si>
    <t>МАОУ 'Школа № 77'</t>
  </si>
  <si>
    <t>344033, ОБЛАСТЬ РОСТОВСКАЯ, ГОРОД РОСТОВ-НА-ДОНУ, УЛИЦА ПОРТОВАЯ, 541</t>
  </si>
  <si>
    <t>МБОУ Лысогорская СОШ</t>
  </si>
  <si>
    <t>346959, ОБЛАСТЬ РОСТОВСКАЯ, РАЙОН КУЙБЫШЕВСКИЙ, СЕЛО ЛЫСОГОРКА, УЛИЦА КУШНАРЕВА, 9</t>
  </si>
  <si>
    <t>МБОУ Топилинская СОШ</t>
  </si>
  <si>
    <t>346644, ОБЛАСТЬ РОСТОВСКАЯ, РАЙОН СЕМИКАРАКОРСКИЙ, ХУТОР ТОПИЛИН, ПЕРЕУЛОК КОРОТКИЙ, 6, -, -</t>
  </si>
  <si>
    <t>МБОУ Ковриновская СОШ</t>
  </si>
  <si>
    <t>347532, ОБЛАСТЬ РОСТОВСКАЯ, РАЙОН ПРОЛЕТАРСКИЙ, ХУТОР КОВРИНО, УЛИЦА ЛЕНИНА, 55 А, -</t>
  </si>
  <si>
    <t>МБОУ СОШ № 15 г. Азова</t>
  </si>
  <si>
    <t>346780, ОБЛАСТЬ РОСТОВСКАЯ, ГОРОД АЗОВ, ПЕРЕУЛОК СОЦИАЛИСТИЧЕСКИЙ, 25</t>
  </si>
  <si>
    <t>МБОУ 'Гимназия 'Шанс' г.Волгодонска</t>
  </si>
  <si>
    <t>347383, ОБЛАСТЬ РОСТОВСКАЯ, ГОРОД ВОЛГОДОНСК, ПРОСПЕКТ МИРА, ДОМ 29</t>
  </si>
  <si>
    <t>МБОУ 'Школа № 22'</t>
  </si>
  <si>
    <t>344019, ОБЛАСТЬ РОСТОВСКАЯ, ГОРОД РОСТОВ-НА-ДОНУ, ПРОСПЕКТ ТЕАТРАЛЬНЫЙ, 48/266</t>
  </si>
  <si>
    <t>МБОУ Кирсановская СОШ им.А.Н.Маслова</t>
  </si>
  <si>
    <t>346645, ОБЛАСТЬ РОСТОВСКАЯ, РАЙОН СЕМИКАРАКОРСКИЙ, ХУТОР КИРСАНОВКА, УЛИЦА ШКОЛЬНАЯ, 3, -, -</t>
  </si>
  <si>
    <t>МБОУ Зайцевская СОШ</t>
  </si>
  <si>
    <t>346389, ОБЛАСТЬ РОСТОВСКАЯ, РАЙОН КРАСНОСУЛИНСКИЙ, ХУТОР ЗАЙЦЕВКА, УЛИЦА СОВЕТСКАЯ, 10 А</t>
  </si>
  <si>
    <t>МБОУ Обливская СОШ № 1</t>
  </si>
  <si>
    <t>347140, Ростовская область, Обливский район, станица Обливская, улица Коммунистическая, 4</t>
  </si>
  <si>
    <t>МБОУ 'Школа № 6'</t>
  </si>
  <si>
    <t>344113, ОБЛАСТЬ РОСТОВСКАЯ, ГОРОД РОСТОВ-НА-ДОНУ, ПРОСПЕКТ КОРОЛЕВА, 12, 3</t>
  </si>
  <si>
    <t>МБОУ 'Генеральская ООШ'</t>
  </si>
  <si>
    <t>346584, ОБЛАСТЬ РОСТОВСКАЯ, РАЙОН РОДИОНОВО-НЕСВЕТАЙСКИЙ, СЕЛО ГЕНЕРАЛЬСКОЕ, УЛИЦА СОВЕТСКАЯ, 34</t>
  </si>
  <si>
    <t>МБОУ Ново-Золотовская СОШ</t>
  </si>
  <si>
    <t>346657, ОБЛАСТЬ РОСТОВСКАЯ, РАЙОН СЕМИКАРАКОРСКИЙ, СТАНИЦА НОВОЗОЛОТОВСКАЯ, УЛИЦА ОКТЯБРЬСКАЯ, ДОМ 50</t>
  </si>
  <si>
    <t>МБОУ КСОШ</t>
  </si>
  <si>
    <t>346565, ОБЛАСТЬ РОСТОВСКАЯ, РАЙОН УСТЬ-ДОНЕЦКИЙ, ХУТОР КРЫМСКИЙ, УЛИЦА ЧЕРЕМУШКИ, 24</t>
  </si>
  <si>
    <t>МБОУ СОШ №2 г.Донецка</t>
  </si>
  <si>
    <t>346330, Ростовская область, г. Донецк, пр. Мира, 31</t>
  </si>
  <si>
    <t>МБОУ СОШ №31 г.Шахты</t>
  </si>
  <si>
    <t>346510, Ростовская область, г. Шахты, ул. Милиционная, 20</t>
  </si>
  <si>
    <t>МБОУ СОШ №49 г. Шахты</t>
  </si>
  <si>
    <t>346535, ОБЛАСТЬ РОСТОВСКАЯ, ГОРОД ШАХТЫ, УЛИЦА КОШЕВОГО, 17, А</t>
  </si>
  <si>
    <t>МБОУ Саркеловская СОШ</t>
  </si>
  <si>
    <t>347305, ОБЛАСТЬ РОСТОВСКАЯ, РАЙОН ЦИМЛЯНСКИЙ, ПОСЕЛОК САРКЕЛ, УЛИЦА ВИНЗАВОДСКАЯ, 1</t>
  </si>
  <si>
    <t>МБОУ ООШ № 27</t>
  </si>
  <si>
    <t>623780, ОБЛАСТЬ СВЕРДЛОВСКАЯ, РАЙОН АРТЕМОВСКИЙ, ПОСЕЛОК НЕЗЕВАЙ, УЛИЦА ШКОЛЬНАЯ, 1</t>
  </si>
  <si>
    <t>МБОУ Каяльская СОШ</t>
  </si>
  <si>
    <t>346752, ОБЛАСТЬ РОСТОВСКАЯ, РАЙОН АЗОВСКИЙ, ПОСЕЛОК КАЯЛЬСКИЙ, УЛИЦА ЛЕНИНА, 44</t>
  </si>
  <si>
    <t>МБОУ лицей № 5</t>
  </si>
  <si>
    <t>347800, Ростовская область, г. Каменск-Шахтинский, ул. Героев Пионеров, 81</t>
  </si>
  <si>
    <t>МБОУ Заветинская СОШ №2</t>
  </si>
  <si>
    <t>347430, ОБЛАСТЬ РОСТОВСКАЯ, РАЙОН ЗАВЕТИНСКИЙ, СЕЛО ЗАВЕТНОЕ, ПЕРЕУЛОК ГОРЬКОГО, 52</t>
  </si>
  <si>
    <t>МБОУ лицей № 1 г. Пролетарска</t>
  </si>
  <si>
    <t>347540, ОБЛАСТЬ РОСТОВСКАЯ, РАЙОН ПРОЛЕТАРСКИЙ, ГОРОД ПРОЛЕТАРСК, УЛИЦА ПЕРВОМАЙСКАЯ, ДОМ 66</t>
  </si>
  <si>
    <t>МБОУ ООШ №44 г.Шахты</t>
  </si>
  <si>
    <t>346525, ОБЛАСТЬ РОСТОВСКАЯ, ГОРОД ШАХТЫ, УЛИЦА ЕСЕНИНА, 15</t>
  </si>
  <si>
    <t>МБОУ Савоськинская СОШ № 5</t>
  </si>
  <si>
    <t>347467, ОБЛАСТЬ РОСТОВСКАЯ, РАЙОН ЗИМОВНИКОВСКИЙ, ХУТОР САВОСЬКИН, УЛИЦА КИРОВА, 66</t>
  </si>
  <si>
    <t>МАОУ СОШ№22</t>
  </si>
  <si>
    <t>347924, Ростовская область, г. Таганрог, ул. Кирова, 2</t>
  </si>
  <si>
    <t>МБОУ 'Гимназия №1 'Юнона' г.Волгодонска</t>
  </si>
  <si>
    <t>347371, ОБЛАСТЬ РОСТОВСКАЯ, ГОРОД ВОЛГОДОНСК, БУЛЬВАР ВЕЛИКОЙ ПОБЕДЫ, ДОМ 6</t>
  </si>
  <si>
    <t>МБОУ 'Большекрепинская СОШ'</t>
  </si>
  <si>
    <t>346591, ОБЛАСТЬ РОСТОВСКАЯ, РАЙОН РОДИОНОВО-НЕСВЕТАЙСКИЙ, СЛОБОДА БОЛЬШЕКРЕПИНСКАЯ, УЛИЦА ШКОЛЬНАЯ, ДОМ 8</t>
  </si>
  <si>
    <t>МБОУ Поповская ООШ</t>
  </si>
  <si>
    <t>346180, ОБЛАСТЬ РОСТОВСКАЯ, РАЙОН ВЕРХНЕДОНСКОЙ, ХУТОР ПОПОВКА, УЛИЦА ШОЛОХОВА, 14</t>
  </si>
  <si>
    <t>МБОУ Латоновская сош</t>
  </si>
  <si>
    <t>346969, ОБЛАСТЬ РОСТОВСКАЯ, РАЙОН МАТВЕЕВО-КУРГАНСКИЙ, СЕЛО ЛАТОНОВО, УЛИЦА ЛЕНИНА, 44</t>
  </si>
  <si>
    <t>МАОУ 'Школа № 55'</t>
  </si>
  <si>
    <t>344082, ОБЛАСТЬ РОСТОВСКАЯ, ГОРОД РОСТОВ-НА-ДОНУ, УЛИЦА СЕРАФИМОВИЧА, 25</t>
  </si>
  <si>
    <t>МБОУ Рассветовская СОШ</t>
  </si>
  <si>
    <t>346735, ОБЛАСТЬ РОСТОВСКАЯ, РАЙОН АКСАЙСКИЙ, ПОСЕЛОК РАССВЕТ, УЛИЦА ЭКСПЕРИМЕНТАЛЬНАЯ, 66А</t>
  </si>
  <si>
    <t>МБОУ 'Школа № 90'</t>
  </si>
  <si>
    <t>344068, г. Ростов-на-Дону, пр. Михаила Нагибина, 33</t>
  </si>
  <si>
    <t>МБОУ 'Школа № 21'</t>
  </si>
  <si>
    <t>344029, ОБЛАСТЬ РОСТОВСКАЯ, ГОРОД РОСТОВ-НА-ДОНУ, ПРОСПЕКТ МИРА, 6</t>
  </si>
  <si>
    <t>МБОУ Прохоровская ООШ</t>
  </si>
  <si>
    <t>346387, ОБЛАСТЬ РОСТОВСКАЯ, РАЙОН КРАСНОСУЛИНСКИЙ, СЕЛО ПРОХОРОВКА, УЛИЦА ШКОЛЬНАЯ, 32</t>
  </si>
  <si>
    <t>МБОУ НКСОШ</t>
  </si>
  <si>
    <t>346554, ОБЛАСТЬ РОСТОВСКАЯ, РАЙОН УСТЬ-ДОНЕЦКИЙ, СТАНИЦА НИЖНЕКУНДРЮЧЕНСКАЯ, УЛИЦА ЦЕНТРАЛЬНАЯ, 2</t>
  </si>
  <si>
    <t>МБОУ Курганенская СОШ</t>
  </si>
  <si>
    <t>347526, ОБЛАСТЬ РОСТОВСКАЯ, РАЙОН ОРЛОВСКИЙ, ХУТОР КУРГАННЫЙ, УЛИЦА ПОЧТОВАЯ, 10</t>
  </si>
  <si>
    <t>МБОУ СОШ №1 г. Донецка</t>
  </si>
  <si>
    <t>346345, ОБЛАСТЬ РОСТОВСКАЯ, ГОРОД ДОНЕЦК, УЛИЦА СОВЕТСКАЯ, 51</t>
  </si>
  <si>
    <t>МБОУ Насонтовская ООШ</t>
  </si>
  <si>
    <t>347003, ОБЛАСТЬ РОСТОВСКАЯ, РАЙОН БЕЛОКАЛИТВИНСКИЙ, ХУТОР НАСОНТОВ, УЛИЦА ЦЕНТРАЛЬНАЯ, ДОМ 57</t>
  </si>
  <si>
    <t>МБОУ 'Гимназия № 12'</t>
  </si>
  <si>
    <t>344025, ОБЛАСТЬ РОСТОВСКАЯ, ГОРОД РОСТОВ-НА-ДОНУ, УЛИЦА КОМСОМОЛЬСКАЯ, 57/25</t>
  </si>
  <si>
    <t>МАОУ лицей № 28</t>
  </si>
  <si>
    <t>347902, ОБЛАСТЬ РОСТОВСКАЯ, ГОРОД ТАГАНРОГ, ПЕРЕУЛОК ТРУДОВЫХ РЕЗЕРВОВ, 1</t>
  </si>
  <si>
    <t>МБОУ 'Школа № 64'</t>
  </si>
  <si>
    <t>344001, ОБЛАСТЬ РОСТОВСКАЯ, ГОРОД РОСТОВ-НА-ДОНУ, УЛИЦА НЕКРАСОВСКАЯ, 22</t>
  </si>
  <si>
    <t>МБОУ 'Гимназия № 118'</t>
  </si>
  <si>
    <t>344113, ОБЛАСТЬ РОСТОВСКАЯ, ГОРОД РОСТОВ-НА-ДОНУ, УЛИЦА ОРБИТАЛЬНАЯ, ДОМ 26, КОРПУС 1</t>
  </si>
  <si>
    <t>МАОУ 'Школа № 96 Эврика-Развитие'</t>
  </si>
  <si>
    <t>344092, ОБЛАСТЬ РОСТОВСКАЯ, ГОРОД РОСТОВ-НА-ДОНУ, УЛИЦА ВОЛКОВА, ДОМ 6/2</t>
  </si>
  <si>
    <t>МБОУ Ленинская СОШ</t>
  </si>
  <si>
    <t>346703, ОБЛАСТЬ РОСТОВСКАЯ, РАЙОН АКСАЙСКИЙ, ХУТОР ЛЕНИНА, УЛИЦА ОНУЧКИНА, ДОМ 22</t>
  </si>
  <si>
    <t>МБОУ СОШ №25 г.Шахты</t>
  </si>
  <si>
    <t>346503, ОБЛАСТЬ РОСТОВСКАЯ, ГОРОД ШАХТЫ, УЛИЦА САПРЫКИНА, 5</t>
  </si>
  <si>
    <t>МБОУ: Лагутнинская СОШ</t>
  </si>
  <si>
    <t>347343, ОБЛАСТЬ РОСТОВСКАЯ, РАЙОН ВОЛГОДОНСКОЙ, ХУТОР ЛАГУТНИКИ, ПЕРЕУЛОК ШКОЛЬНЫЙ, 24</t>
  </si>
  <si>
    <t>МБОУ 'Школа № 78'</t>
  </si>
  <si>
    <t>344011, ОБЛАСТЬ РОСТОВСКАЯ, ГОРОД РОСТОВ-НА-ДОНУ, УЛИЦА КРАСНОАРМЕЙСКАЯ, 5</t>
  </si>
  <si>
    <t>МБОУ Уютненская СОШ</t>
  </si>
  <si>
    <t>347554, ОБЛАСТЬ РОСТОВСКАЯ, РАЙОН ПРОЛЕТАРСКИЙ, ХУТОР УЮТНЫЙ, УЛИЦА СОВЕТСКАЯ, 35</t>
  </si>
  <si>
    <t>МОБУ СОШ № 20</t>
  </si>
  <si>
    <t>347917, ОБЛАСТЬ РОСТОВСКАЯ, ГОРОД ТАГАНРОГ, УЛИЦА МАРШАЛА ЖУКОВА, 192</t>
  </si>
  <si>
    <t>МБОУ СШ 'Центр образования' г. Волгодонска</t>
  </si>
  <si>
    <t>347360, ОБЛАСТЬ РОСТОВСКАЯ, ГОРОД ВОЛГОДОНСК, УЛИЦА М.ГОРЬКОГО, 163</t>
  </si>
  <si>
    <t>МБОУ СОШ №17</t>
  </si>
  <si>
    <t>346814, Ростовская область, Мясниковский район, х. Весёлый, ул. Ленина, 41</t>
  </si>
  <si>
    <t>МБОУ СОШ №37 г.Шахты</t>
  </si>
  <si>
    <t>346506, ОБЛАСТЬ РОСТОВСКАЯ, ГОРОД ШАХТЫ, УЛИЦА ОСТРОВСКОГО, 26</t>
  </si>
  <si>
    <t>МБОУ 'Гимназия № 19'</t>
  </si>
  <si>
    <t>344020, ОБЛАСТЬ РОСТОВСКАЯ, ГОРОД РОСТОВ-НА-ДОНУ, УЛИЦА МЕЛИТОПОЛЬСКАЯ, 22</t>
  </si>
  <si>
    <t>МБОУ Кудиновская ООШ</t>
  </si>
  <si>
    <t>346142, ОБЛАСТЬ РОСТОВСКАЯ, РАЙОН МИЛЛЕРОВСКИЙ, СЛОБОДА КУДИНОВКА, УЛИЦА ПОБЕДЫ, ДОМ 27</t>
  </si>
  <si>
    <t>МБОУ Солонецкая СОШ</t>
  </si>
  <si>
    <t>347161, ОБЛАСТЬ РОСТОВСКАЯ, РАЙОН ОБЛИВСКИЙ, ХУТОР СОЛОНЕЦКИЙ, УЛИЦА ЛЕНИНА, 8</t>
  </si>
  <si>
    <t>МБОУ Романовская СШ № 12</t>
  </si>
  <si>
    <t>347417, ОБЛАСТЬ РОСТОВСКАЯ, РАЙОН ДУБОВСКИЙ, ХУТОР РОМАНОВ, УЛИЦА МОЛОДЕЖНАЯ, 24</t>
  </si>
  <si>
    <t>МБОУ Больше-Федоровская СОШ</t>
  </si>
  <si>
    <t>346377, ОБЛАСТЬ РОСТОВСКАЯ, РАЙОН КРАСНОСУЛИНСКИЙ, ХУТОР БОЛЬШАЯ ФЕДОРОВКА, УЛИЦА ОКТЯБРЬСКАЯ, 22</t>
  </si>
  <si>
    <t>МБОУ Грушевская СОШ</t>
  </si>
  <si>
    <t>346714, ОБЛАСТЬ РОСТОВСКАЯ, РАЙОН АКСАЙСКИЙ, СТАНИЦА ГРУШЕВСКАЯ, УЛИЦА ШКОЛЬНАЯ, 25</t>
  </si>
  <si>
    <t>МБОУ 'Волошинская СОШ'</t>
  </si>
  <si>
    <t>346583, ОБЛАСТЬ РОСТОВСКАЯ, РАЙОН РОДИОНОВО-НЕСВЕТАЙСКИЙ, ХУТОР ВОЛОШИНО, УЛИЦА ЦЕНТРАЛЬНАЯ, 14</t>
  </si>
  <si>
    <t>МБОУ «Михайловская ООШ»</t>
  </si>
  <si>
    <t>653241, ОБЛАСТЬ КЕМЕРОВСКАЯ, РАЙОН ПРОКОПЬЕВСКИЙ, СЕЛО МИХАЙЛОВКА, УЛИЦА ЦЕНТРАЛЬНАЯ, 25</t>
  </si>
  <si>
    <t>МБОУ СОШ № 33</t>
  </si>
  <si>
    <t>302011, ОБЛАСТЬ ОРЛОВСКАЯ, ГОРОД ОРЁЛ, ПЕРЕУЛОК ЮЖНЫЙ, 26</t>
  </si>
  <si>
    <t>МБОУ ОСОШ №2</t>
  </si>
  <si>
    <t>347512, Ростовская область, Орловский район, п. Орловский, пер. 1 Конной Армии, 41</t>
  </si>
  <si>
    <t>302028, ОБЛАСТЬ ОРЛОВСКАЯ, ГОРОД ОРЁЛ, УЛИЦА ТУРГЕНЕВА, 44</t>
  </si>
  <si>
    <t>МБОУ Некрасовская ООШ</t>
  </si>
  <si>
    <t>346868, ОБЛАСТЬ РОСТОВСКАЯ, РАЙОН НЕКЛИНОВСКИЙ, ХУТОР НЕКРАСОВКА, ПЕРЕУЛОК МОЛОДЕЖНЫЙ, 11</t>
  </si>
  <si>
    <t>МБОУ 'Школа № 60'</t>
  </si>
  <si>
    <t>344091, ОБЛАСТЬ РОСТОВСКАЯ, ГОРОД РОСТОВ-НА-ДОНУ, ПРОСПЕКТ КОММУНИСТИЧЕСКИЙ, 42, 4</t>
  </si>
  <si>
    <t>МБОУ Багаевская СОШ № 3</t>
  </si>
  <si>
    <t>346611, ОБЛАСТЬ РОСТОВСКАЯ, РАЙОН БАГАЕВСКИЙ, СТАНИЦА БАГАЕВСКАЯ, УЛИЦА СПАРТАКА, ДОМ 106</t>
  </si>
  <si>
    <t>Покровская средняя школа № 3</t>
  </si>
  <si>
    <t>346830, ОБЛАСТЬ РОСТОВСКАЯ, РАЙОН НЕКЛИНОВСКИЙ, СЕЛО ПОКРОВСКОЕ, УЛИЦА ЛЕНИНА, ДОМ 438</t>
  </si>
  <si>
    <t>МБОУ ООШ № 79</t>
  </si>
  <si>
    <t>346937, ОБЛАСТЬ РОСТОВСКАЯ, ГОРОД НОВОШАХТИНСК, УЛИЦА ПИРОГОВА, 26</t>
  </si>
  <si>
    <t>МБОУ Скородумовская СОШ</t>
  </si>
  <si>
    <t>347831, ОБЛАСТЬ РОСТОВСКАЯ, РАЙОН КАМЕНСКИЙ, ХУТОР СТАРАЯ СТАНИЦА, УЛИЦА 2-Я САДОВАЯ, 52</t>
  </si>
  <si>
    <t>МБОУ Суховская СОШ</t>
  </si>
  <si>
    <t>347552, ОБЛАСТЬ РОСТОВСКАЯ, РАЙОН ПРОЛЕТАРСКИЙ, ХУТОР СУХОЙ, УЛИЦА ПИОНЕРСКАЯ, 28, -, -</t>
  </si>
  <si>
    <t>МБОУ СОШ №7</t>
  </si>
  <si>
    <t>347800, Ростовская область, г. Каменск-Шахтинский, ул. Ученическая, 2</t>
  </si>
  <si>
    <t>МБОУ СОШ № 77 им. С.И. Петрушко</t>
  </si>
  <si>
    <t>346476, Ростовская область, п. Казачьи Лагери,  ул. Петрушко, 1</t>
  </si>
  <si>
    <t>МБОУ 'Выделянская СОШ'</t>
  </si>
  <si>
    <t>346590, ОБЛАСТЬ РОСТОВСКАЯ, РАЙОН РОДИОНОВО-НЕСВЕТАЙСКИЙ, ХУТОР ВЫДЕЛ, УЛИЦА МОЛОДЕЖНАЯ, ДОМ 2</t>
  </si>
  <si>
    <t>МБОУ Лицей № 1</t>
  </si>
  <si>
    <t>МБОУ Мечетновская СОШ</t>
  </si>
  <si>
    <t>346635, ОБЛАСТЬ РОСТОВСКАЯ, РАЙОН СЕМИКАРАКОРСКИЙ, ХУТОР МАЛОМЕЧЕТНЫЙ, УЛИЦА ОКТЯБРЬСКАЯ, 18, -, -</t>
  </si>
  <si>
    <t>МБОУ Широко-Атаманская ООШ</t>
  </si>
  <si>
    <t>347200, ОБЛАСТЬ РОСТОВСКАЯ, РАЙОН МОРОЗОВСКИЙ, ХУТОР ШИРОКО-АТАМАНОВСКИЙ, УЛИЦА МИРА, 33</t>
  </si>
  <si>
    <t>МБОУ Средне-Егорлыкская СОШ № 4, МБОУ СОШ № 4</t>
  </si>
  <si>
    <t>347762, ОБЛАСТЬ РОСТОВСКАЯ, РАЙОН ЦЕЛИНСКИЙ, СЕЛО СРЕДНИЙ ЕГОРЛЫК, УЛИЦА МОЛОДЕЖНАЯ, ДОМ 18</t>
  </si>
  <si>
    <t>МБОУ гимназия № 12</t>
  </si>
  <si>
    <t>347800, Ростовская область, г. Каменск-Шахтинский, пр. Карла Маркса, 58</t>
  </si>
  <si>
    <t>МБОУ Парамоновская ООШ</t>
  </si>
  <si>
    <t>303584, ОБЛАСТЬ ОРЛОВСКАЯ, РАЙОН КОРСАКОВСКИЙ, ДЕРЕВНЯ ПАРАМОНОВО, 0, 0, 0</t>
  </si>
  <si>
    <t>МБОУ Краснодесантская СОШ</t>
  </si>
  <si>
    <t>346844, ОБЛАСТЬ РОСТОВСКАЯ, РАЙОН НЕКЛИНОВСКИЙ, ХУТОР КРАСНЫЙ ДЕСАНТ, УЛИЦА ОКТЯБРЬСКАЯ, ДОМ 2</t>
  </si>
  <si>
    <t>МБОУ Михайлово-Александровская СОШ</t>
  </si>
  <si>
    <t>346030, ОБЛАСТЬ РОСТОВСКАЯ, РАЙОН ЧЕРТКОВСКИЙ, СЕЛО МИХАЙЛОВО-АЛЕКСАНДРОВКА, УЛИЦА ЛЕНИНА, 22</t>
  </si>
  <si>
    <t>МБОУ ТСОШ № 2</t>
  </si>
  <si>
    <t>347060, ОБЛАСТЬ РОСТОВСКАЯ, РАЙОН ТАЦИНСКИЙ, СТАНИЦА ТАЦИНСКАЯ, ПЕРЕУЛОК КОМСОМОЛЬСКИЙ, 3</t>
  </si>
  <si>
    <t>МБОУ СОШ № 14 г. Азова</t>
  </si>
  <si>
    <t>346781, ОБЛАСТЬ РОСТОВСКАЯ, ГОРОД АЗОВ, ПЕРЕУЛОК ЧЕРНОМОРСКИЙ, 77</t>
  </si>
  <si>
    <t>МБОУ 'Нижнежуравская ООШ'</t>
  </si>
  <si>
    <t>347262, ОБЛАСТЬ РОСТОВСКАЯ, РАЙОН КОНСТАНТИНОВСКИЙ, ХУТОР НИЖНЕЖУРАВСКИЙ, УЛИЦА МИРА, ДОМ 16</t>
  </si>
  <si>
    <t>МБОУ 'Поповская ООШ' Боковского района</t>
  </si>
  <si>
    <t>346252, ОБЛАСТЬ РОСТОВСКАЯ, РАЙОН БОКОВСКИЙ, ХУТОР ПОПОВ, УЛИЦА ШКОЛЬНАЯ, 26</t>
  </si>
  <si>
    <t>МБОУ Русская СОШ им. М.Н. Алексеева</t>
  </si>
  <si>
    <t>346947, ОБЛАСТЬ РОСТОВСКАЯ, РАЙОН КУЙБЫШЕВСКИЙ, СЕЛО РУССКОЕ, УЛИЦА КРАСНОАРМЕЙСКАЯ, 8А</t>
  </si>
  <si>
    <t>МБОУ: Октябрьская ООШ</t>
  </si>
  <si>
    <t>347356, ОБЛАСТЬ РОСТОВСКАЯ, РАЙОН ВОЛГОДОНСКОЙ, ПОСЕЛОК ВИНОГРАДНЫЙ, УЛИЦА ЛЕНИНА, 1</t>
  </si>
  <si>
    <t>МБОУ 'Лицей 'Политэк' г.Волгодонска</t>
  </si>
  <si>
    <t>347360, ОБЛАСТЬ РОСТОВСКАЯ, ГОРОД ВОЛГОДОНСК, ПРОСПЕКТ МИРА, 47</t>
  </si>
  <si>
    <t>МБОУ 'Школа № 72'</t>
  </si>
  <si>
    <t>344013, ОБЛАСТЬ РОСТОВСКАЯ, ГОРОД РОСТОВ-НА-ДОНУ, УЛИЦА ВАРФОЛОМЕЕВА, 1, А</t>
  </si>
  <si>
    <t>МБОУ 'Лицей № 56'</t>
  </si>
  <si>
    <t>344068, ОБЛАСТЬ РОСТОВСКАЯ, ГОРОД РОСТОВ-НА-ДОНУ, УЛИЦА ЛАРИНА, 24, А</t>
  </si>
  <si>
    <t>МБОУ Юловская СОШ № 6</t>
  </si>
  <si>
    <t>347771, ОБЛАСТЬ РОСТОВСКАЯ, РАЙОН ЦЕЛИНСКИЙ, ПОСЕЛОК ЮЛОВСКИЙ, УЛИЦА МЕХАНИЗАТОРОВ, ДОМ 4-Б</t>
  </si>
  <si>
    <t>МБОУ Заполосная СОШ</t>
  </si>
  <si>
    <t>347729, ОБЛАСТЬ РОСТОВСКАЯ, РАЙОН ЗЕРНОГРАДСКИЙ, ХУТОР ЗАПОЛОСНЫЙ, УЛИЦА СТЕПНАЯ, 16</t>
  </si>
  <si>
    <t>МБОУ Щедровская ООШ</t>
  </si>
  <si>
    <t>346004, ОБЛАСТЬ РОСТОВСКАЯ, РАЙОН ЧЕРТКОВСКИЙ, СЕЛО ЩЕДРОВКА, УЛИЦА ЮЖНАЯ, 48</t>
  </si>
  <si>
    <t>МБОУ Лицей г. Азова</t>
  </si>
  <si>
    <t>346780, Ростовская область, г. Азов, ул. Привокзальная, 39-а</t>
  </si>
  <si>
    <t>МБОУ Гуляй-Борисовская СОШ</t>
  </si>
  <si>
    <t>347723, ОБЛАСТЬ РОСТОВСКАЯ, РАЙОН ЗЕРНОГРАДСКИЙ, ХУТОР ГУЛЯЙ-БОРИСОВКА, ПЕРЕУЛОК 50 ЛЕТ ВЛКСМ, 1</t>
  </si>
  <si>
    <t>МБОУ Киселевская СОШ</t>
  </si>
  <si>
    <t>346371, ОБЛАСТЬ РОСТОВСКАЯ, РАЙОН КРАСНОСУЛИНСКИЙ, СЕЛО КИСЕЛЕВО, УЛИЦА МОЛОДЕЖНАЯ, 1</t>
  </si>
  <si>
    <t>МБОУ Литвиновская СОШ</t>
  </si>
  <si>
    <t>347030, ОБЛАСТЬ РОСТОВСКАЯ, РАЙОН БЕЛОКАЛИТВИНСКИЙ, СЕЛО ЛИТВИНОВКА, УЛИЦА ШКОЛЬНАЯ, 32</t>
  </si>
  <si>
    <t>МБОУ Россошанская ООШ</t>
  </si>
  <si>
    <t>347133, ОБЛАСТЬ РОСТОВСКАЯ, РАЙОН МИЛЮТИНСКИЙ, ХУТОР СЕВОСТЬЯНОВ, УЛИЦА ШКОЛЬНАЯ, 23</t>
  </si>
  <si>
    <t>МБОУ Обуховская СОШ</t>
  </si>
  <si>
    <t>346742, ОБЛАСТЬ РОСТОВСКАЯ, РАЙОН АЗОВСКИЙ, ХУТОР ОБУХОВКА, УЛИЦА СТЕПНАЯ, 2А</t>
  </si>
  <si>
    <t>МБОУ СОШ №20 г.Шахты</t>
  </si>
  <si>
    <t>346527, ОБЛАСТЬ РОСТОВСКАЯ, ГОРОД ШАХТЫ, УЛИЦА ИНДУСТРИАЛЬНАЯ, 1, Г, -</t>
  </si>
  <si>
    <t>МБОУ Верхнесвечниковская СОШ</t>
  </si>
  <si>
    <t>346208, ОБЛАСТЬ РОСТОВСКАЯ, РАЙОН КАШАРСКИЙ, СЕЛО ВЕРХНЕСВЕЧНИКОВО, УЛИЦА ЛЕНИНА, 18</t>
  </si>
  <si>
    <t>МБОУ 'Дарьевская СОШ'</t>
  </si>
  <si>
    <t>346586, ОБЛАСТЬ РОСТОВСКАЯ, РАЙОН РОДИОНОВО-НЕСВЕТАЙСКИЙ, ХУТОР ДАРЬЕВКА, УЛИЦА ЦЕНТРАЛЬНАЯ, ДОМ 36А</t>
  </si>
  <si>
    <t>МБОУ Шаминская СОШ</t>
  </si>
  <si>
    <t>346646, ОБЛАСТЬ РОСТОВСКАЯ, РАЙОН СЕМИКАРАКОРСКИЙ, ХУТОР ШАМИНКА, ПЕРЕУЛОК ШКОЛЬНЫЙ, 2, -, -</t>
  </si>
  <si>
    <t>МБОУ СОШ № 4 им. Нисанова Х.Д. г. Пролетарска</t>
  </si>
  <si>
    <t>347540, ОБЛАСТЬ РОСТОВСКАЯ, РАЙОН ПРОЛЕТАРСКИЙ, ГОРОД ПРОЛЕТАРСК, УЛИЦА ЛЕНИНА, ДОМ 55</t>
  </si>
  <si>
    <t>МБУ ДО СЮТ Миллеровского района</t>
  </si>
  <si>
    <t>346130, ОБЛАСТЬ РОСТОВСКАЯ, РАЙОН МИЛЛЕРОВСКИЙ, ГОРОД МИЛЛЕРОВО, УЛИЦА ЧКАЛОВА, 9</t>
  </si>
  <si>
    <t>МБОУ СОШ №22 г.Шахты</t>
  </si>
  <si>
    <t>346503, ОБЛАСТЬ РОСТОВСКАЯ, ГОРОД ШАХТЫ, УЛИЦА ПАРКОВАЯ, 2, Б</t>
  </si>
  <si>
    <t>МБОУ Киселевская СОШ им. Н.В.Попова</t>
  </si>
  <si>
    <t>347432, ОБЛАСТЬ РОСТОВСКАЯ, РАЙОН ЗАВЕТИНСКИЙ, СЕЛО КИСЕЛЕВКА, УЛИЦА ШКОЛЬНАЯ, 34</t>
  </si>
  <si>
    <t>МБОУ СШ № 11 г.Волгодонска</t>
  </si>
  <si>
    <t>347360, ОБЛАСТЬ РОСТОВСКАЯ, ГОРОД ВОЛГОДОНСК, УЛИЦА МОЛОДЕЖНАЯ, 1</t>
  </si>
  <si>
    <t>МБОУ СОШ № 9</t>
  </si>
  <si>
    <t>347805, Ростовская область, г. Каменск-Шахтинский, пер. Крупской, 82</t>
  </si>
  <si>
    <t>МОБУ СОШ № 35</t>
  </si>
  <si>
    <t>347939, ОБЛАСТЬ РОСТОВСКАЯ, ГОРОД ТАГАНРОГ, УЛИЦА ПАРХОМЕНКО, ДОМ 5</t>
  </si>
  <si>
    <t>МБОУ Туриловская СОШ</t>
  </si>
  <si>
    <t>346143, ОБЛАСТЬ РОСТОВСКАЯ, РАЙОН МИЛЛЕРОВСКИЙ, ХУТОР ВЕНДЕЛЕЕВКА, УЛИЦА МОЛОДЕЖНАЯ, 2</t>
  </si>
  <si>
    <t>МБОУ Лопанская СОШ № 3</t>
  </si>
  <si>
    <t>347769, ОБЛАСТЬ РОСТОВСКАЯ, РАЙОН ЦЕЛИНСКИЙ, СЕЛО ЛОПАНКА, УЛИЦА МОЛОДЕЖНАЯ, 2 "В"</t>
  </si>
  <si>
    <t>МБОУ Средне-Лопатинская ООШ</t>
  </si>
  <si>
    <t>346181, ОБЛАСТЬ РОСТОВСКАЯ, РАЙОН ВЕРХНЕДОНСКОЙ, ХУТОР КАЗАНСКАЯ ЛОПАТИНА, УЛИЦА ЛОПАТИНСКАЯ, 166</t>
  </si>
  <si>
    <t>МБОУ Веселовская СОШ № 1</t>
  </si>
  <si>
    <t>347780, Ростовская область, Веселовский район, пос. Веселый, пер. Комсомольский, 57</t>
  </si>
  <si>
    <t>МБОУ Кормовская СШ</t>
  </si>
  <si>
    <t>347484, ОБЛАСТЬ РОСТОВСКАЯ, РАЙОН РЕМОНТНЕНСКИЙ, СЕЛО КОРМОВОЕ, УЛИЦА ЛЕНИНА, 32</t>
  </si>
  <si>
    <t>МБОУ СОШ х. Верхнеподпольный</t>
  </si>
  <si>
    <t>346716, ОБЛАСТЬ РОСТОВСКАЯ, РАЙОН АКСАЙСКИЙ, ХУТОР ВЕРХНЕПОДПОЛЬНЫЙ, УЛИЦА ШКОЛЬНАЯ, ДОМ 3</t>
  </si>
  <si>
    <t>347820, Ростовская область, г. Каменск-Шахтинский, мкр. Лиховской, ул. Советская, 38</t>
  </si>
  <si>
    <t>МБОУ СОШ №23 г.Шахты</t>
  </si>
  <si>
    <t>346503, ОБЛАСТЬ РОСТОВСКАЯ, ГОРОД ШАХТЫ, УЛИЦА ВОЛОШИНОЙ, 20</t>
  </si>
  <si>
    <t>МБОУ Подтелковская № 21 ООШ</t>
  </si>
  <si>
    <t>346209, ОБЛАСТЬ РОСТОВСКАЯ, РАЙОН КАШАРСКИЙ, ХУТОР КАЛАШНИКОВ, УЛИЦА ПОДТЕЛКОВСКАЯ, 1</t>
  </si>
  <si>
    <t>МБОУ Плодородная СОШ № 16</t>
  </si>
  <si>
    <t>347773, ОБЛАСТЬ РОСТОВСКАЯ, РАЙОН ЦЕЛИНСКИЙ, СЕЛО ПЛОДОРОДНОЕ, УЛИЦА ГАГАРИНА, 82</t>
  </si>
  <si>
    <t>МБОУ Верхнебыковская ООШ</t>
  </si>
  <si>
    <t>346184, ОБЛАСТЬ РОСТОВСКАЯ, РАЙОН ВЕРХНЕДОНСКОЙ, ХУТОР БЫКОВСКИЙ, УЛИЦА БЫКОВСКАЯ, 213</t>
  </si>
  <si>
    <t>МБОУ СОШ №12 г.Шахты</t>
  </si>
  <si>
    <t>346519, ОБЛАСТЬ РОСТОВСКАЯ, ГОРОД ШАХТЫ, ПЕРЕУЛОК БУГРОВАТЫЙ, 28, -, -</t>
  </si>
  <si>
    <t>МБОУ НСОШ № 2</t>
  </si>
  <si>
    <t>347681, ОБЛАСТЬ РОСТОВСКАЯ, РАЙОН ЕГОРЛЫКСКИЙ, СТАНИЦА НОВОРОГОВСКАЯ, УЛИЦА ШКОЛЬНАЯ, 50</t>
  </si>
  <si>
    <t>МБОУ СОШ № 19</t>
  </si>
  <si>
    <t>352913, КРАЙ КРАСНОДАРСКИЙ, ГОРОД АРМАВИР, УЛИЦА ОСТРОВСКОГО, 179</t>
  </si>
  <si>
    <t>МБОУ 'Гимназия № 34'</t>
  </si>
  <si>
    <t>344038, ОБЛАСТЬ РОСТОВСКАЯ, ГОРОД РОСТОВ-НА-ДОНУ, ПРОСПЕКТ ЛЕНИНА, 64, 2</t>
  </si>
  <si>
    <t>ГБПОУ РО 'ВТЭТ'</t>
  </si>
  <si>
    <t>347366, Ростовская область, г. Волгодонск, ул. Химиков, 64</t>
  </si>
  <si>
    <t>МБОУ СОШ № 3 сл. Б-Орловка</t>
  </si>
  <si>
    <t>346680, ОБЛАСТЬ РОСТОВСКАЯ, РАЙОН МАРТЫНОВСКИЙ, СЛОБОДА БОЛЬШАЯ ОРЛОВКА, ПЕРЕУЛОК ШКОЛЬНЫЙ, 20А, --, --</t>
  </si>
  <si>
    <t>МБОУ Гашунская СОШ № 4</t>
  </si>
  <si>
    <t>347471, ОБЛАСТЬ РОСТОВСКАЯ, РАЙОН ЗИМОВНИКОВСКИЙ, ПОСЕЛОК БАЙКОВ, УЛИЦА ШКОЛЬНАЯ, 12</t>
  </si>
  <si>
    <t>МБОУ "Школа № 110"</t>
  </si>
  <si>
    <t>344016, г. Ростов-на-Дону, ул. Таганрогская, 118/2</t>
  </si>
  <si>
    <t>МБОУ лицей №1</t>
  </si>
  <si>
    <t>Россия, Ростовская область, Морозовск</t>
  </si>
  <si>
    <t>МБОУ Барабанщиковская СШ № 4</t>
  </si>
  <si>
    <t>Россия, Ростовская область, Дубовский район, хутор Щеглов</t>
  </si>
  <si>
    <t>МБОУ СОШ № 43</t>
  </si>
  <si>
    <t>Россия, Ростовская область, Октябрьский район, Алексеевское сельское поселение, хутор Ильичевка, Заречная улица</t>
  </si>
  <si>
    <t>МБОУ СОШ № 34</t>
  </si>
  <si>
    <t>Россия, Ростовская область, Новошахтинск, Восточная улица, 8</t>
  </si>
  <si>
    <t>МОБУ СОШ №21</t>
  </si>
  <si>
    <t>Россия, Ростовская область, Таганрог, улица Дзержинского, 67А</t>
  </si>
  <si>
    <t>ГКОУ РО "Таганрогская санаторная школа-интернат"</t>
  </si>
  <si>
    <t>Россия, Ростовская область, Таганрог, улица Ломоносова, 95</t>
  </si>
  <si>
    <t>МАОУ "Юридическая гимназия № 9 имени М.М. Сперанского"</t>
  </si>
  <si>
    <t>Россия, Ростов-на-Дону, Портовая улица, 82</t>
  </si>
  <si>
    <t>МБОУ СШ №2</t>
  </si>
  <si>
    <t>Россия, Ростовская область, Гуково, Ленинградская улица, 2</t>
  </si>
  <si>
    <t>МБОУ СОШ №1</t>
  </si>
  <si>
    <t>Россия, Ростовская область, Морозовск, улица Карла Маркса, 5</t>
  </si>
  <si>
    <t>МБОУ СШ № 6</t>
  </si>
  <si>
    <t>Россия, Ростовская область, Гуково, посёлок шахты Антрацит, Комсомольская улица, 17</t>
  </si>
  <si>
    <t>МБОУ СОШ №40</t>
  </si>
  <si>
    <t>Россия, Ростовская область, Новошахтинск, улица Мичурина, 52А</t>
  </si>
  <si>
    <t>МБОУ Крюковская СОШ</t>
  </si>
  <si>
    <t>Россия, Ростовская область, Куйбышевский район, хутор Крюково, Молодёжная улица, 28</t>
  </si>
  <si>
    <t>МБОУ Григорьевская сош</t>
  </si>
  <si>
    <t>Россия, Ростовская область, Матвеево-Курганский район, село Григорьевка, Центральный переулок, 4</t>
  </si>
  <si>
    <t>МБОУ Николо- Березовская СОШ</t>
  </si>
  <si>
    <t>Россия, Ростовская область, Милютинский район, хутор Николовка, Школьный переулок, 2</t>
  </si>
  <si>
    <t>Муниципальное  бюджетное общеобразовательное  учреждение  Парижская основная общеобразовательная школа</t>
  </si>
  <si>
    <t>Россия, Ростовская область, Верхнедонской район, хутор Парижский</t>
  </si>
  <si>
    <t>МБОУ Новодмитриевская СОШ</t>
  </si>
  <si>
    <t>Россия, Ростовская область, Милютинский район, хутор Новодмитриевский, улица Новодмитриевка</t>
  </si>
  <si>
    <t>Россия, Ростовская область, Новочеркасск, Александровская улица, 112</t>
  </si>
  <si>
    <t>МБОУ "Леоновская СОШ"</t>
  </si>
  <si>
    <t>Россия, Ростовская область, Обливский район, хутор Леонов</t>
  </si>
  <si>
    <t>МБОУ СОШ №10</t>
  </si>
  <si>
    <t>Россия, Ростовская область, Каменск-Шахтинский</t>
  </si>
  <si>
    <t>МБОУ СОШ №7 г.Шахты</t>
  </si>
  <si>
    <t>Россия, Ростовская область, Шахты, Безымянная улица, 6</t>
  </si>
  <si>
    <t>МБОУ КРАСНОЗНАМЕНСКАЯ ООШ</t>
  </si>
  <si>
    <t>Россия, Ростовская область, Весёловский район, хутор Красное Знамя, Школьный переулок, 8</t>
  </si>
  <si>
    <t>МБОУ Краснооктябрьская СОШ</t>
  </si>
  <si>
    <t>Россия, Ростовская область, Весёловский район, хутор Красный Октябрь, Школьная улица, 59</t>
  </si>
  <si>
    <t>МБОУ лицей №10</t>
  </si>
  <si>
    <t>Россия, Ростовская область, Батайск, Коммунистическая улица, 88/20</t>
  </si>
  <si>
    <t>МБОУ « Боковская СОШ имени Я. П. Теличенко » Боковского района</t>
  </si>
  <si>
    <t>Россия, Ростовская область, Боковский район, станица Боковская, переулок Чкалова, 24</t>
  </si>
  <si>
    <t>МБОУСОШ№8</t>
  </si>
  <si>
    <t>Россия, Ростовская область, Новочеркасск</t>
  </si>
  <si>
    <t>МБОУ Малокаменская ООШ</t>
  </si>
  <si>
    <t>Россия, Ростовская область</t>
  </si>
  <si>
    <t>МБОУ лицей №3</t>
  </si>
  <si>
    <t>Россия, Ростовская область, Батайск</t>
  </si>
  <si>
    <t>МБОУ ООШ №4</t>
  </si>
  <si>
    <t>Россия, Ростовская область, Белокалитвинский район, посёлок Синегорский</t>
  </si>
  <si>
    <t>МБОУ гимназия №1</t>
  </si>
  <si>
    <t>Россия, Ростовская область, Красный Сулин, улица Ленина, 8</t>
  </si>
  <si>
    <t>МБОУ Вершиновская ООШ</t>
  </si>
  <si>
    <t>Россия, Ростовская область, Семикаракорский район</t>
  </si>
  <si>
    <t>Россия, Ростовская область, Батайск, квартал Авиагородок, 34Б</t>
  </si>
  <si>
    <t>МБОУ СОШ № 10</t>
  </si>
  <si>
    <t>Россия, Ростовская область, Новочеркасск, Мелиховская улица, 33</t>
  </si>
  <si>
    <t>МБОУ Жуковская СШ № 5</t>
  </si>
  <si>
    <t>Россия, Ростовская область, Дубовский район</t>
  </si>
  <si>
    <t>Россия, Ростовская область, Октябрьский район, хутор Керчик-Савров</t>
  </si>
  <si>
    <t>МБОУ СШ №15</t>
  </si>
  <si>
    <t>Россия, Ростовская область, Гуково, Бургустинская улица, 15</t>
  </si>
  <si>
    <t>МБОУ СОШ № 32</t>
  </si>
  <si>
    <t>Россия, Ростовская область, Новочеркасск, улица Мацоты, 38</t>
  </si>
  <si>
    <t>МБОУ "Шолоховская гимназия"</t>
  </si>
  <si>
    <t>Россия, Ростовская область, Шолоховский район, станица Вешенская, Сосновая улица, 61</t>
  </si>
  <si>
    <t>МБОУ Ажиновская СОШ</t>
  </si>
  <si>
    <t>Россия, Ростовская область, Багаевский район, хутор Ажинов</t>
  </si>
  <si>
    <t>МБОУ Гимназия №21</t>
  </si>
  <si>
    <t>Россия, Ростовская область, Батайск, квартал Авиагородок, 34А</t>
  </si>
  <si>
    <t>Россия, Ростовская область, Весёловский район, хутор Ленинский</t>
  </si>
  <si>
    <t>Россия, Ростовская область, Батайск, улица Тельмана</t>
  </si>
  <si>
    <t>МБОУ Песковатско-Лопатинская ООШ</t>
  </si>
  <si>
    <t>Россия, Ростовская область, Верхнедонской район, хутор Песковатская Лопатина</t>
  </si>
  <si>
    <t>МБОУ СОШ №4</t>
  </si>
  <si>
    <t>Россия, Ростовская область, Белая Калитва</t>
  </si>
  <si>
    <t>МБОУ Голубинская СОШ</t>
  </si>
  <si>
    <t>Россия, Ростовская область, Белокалитвинский район, хутор Голубинка</t>
  </si>
  <si>
    <t>МБОУ ООШ №2</t>
  </si>
  <si>
    <t>Россия, Ростовская область, Белокалитвинский район, посёлок Коксовый, улица Тургенева, 20</t>
  </si>
  <si>
    <t>МБОУ Сосновская СОШ</t>
  </si>
  <si>
    <t>Россия, Ростовская область, Белая Калитва, Пролетарская улица</t>
  </si>
  <si>
    <t>МБОУ СОШ №9</t>
  </si>
  <si>
    <t>Россия, Ростовская область, Белокалитвинский район, посёлок Горняцкий</t>
  </si>
  <si>
    <t>Россия, Ростовская область, Семикаракорский район, хутор Титов</t>
  </si>
  <si>
    <t>МБОУ Мещеряковская СОШ</t>
  </si>
  <si>
    <t>Россия, Ростовская область, Верхнедонской район, хутор Мещеряковский</t>
  </si>
  <si>
    <t>Россия, Ростовская область, Белокалитвинский район, посёлок Коксовый, улица Щаденко, 5</t>
  </si>
  <si>
    <t>МБОУ Манычская СОШ</t>
  </si>
  <si>
    <t>Россия, Ростовская область, Зерноградский район, посёлок Сорговый</t>
  </si>
  <si>
    <t>МБОУ Кировская СОШ №9</t>
  </si>
  <si>
    <t>Россия, Ростовская область, Зимовниковский район, хутор Хуторской, Строительная улица, 12</t>
  </si>
  <si>
    <t>МБОУ СОШ №22</t>
  </si>
  <si>
    <t>Россия, Ростовская область, Красносулинский район, посёлок городского типа Горный, улица Соцтруда, 1В</t>
  </si>
  <si>
    <t>МБОУ СШ №1г.Волгодонска</t>
  </si>
  <si>
    <t>Россия, Ростовская область, Волгодонск, переулок Пушкина, 3</t>
  </si>
  <si>
    <t>МБОУ СОШ №18</t>
  </si>
  <si>
    <t>Россия, Ростовская область, Донецк, проспект Мира, 138</t>
  </si>
  <si>
    <t>МБОУ Пролетарская СОШ</t>
  </si>
  <si>
    <t>Россия, Ростовская область, Красносулинский район, хутор Пролетарка</t>
  </si>
  <si>
    <t>МБОУ СШ № 9</t>
  </si>
  <si>
    <t>Россия, Ростовская область, Гуково, Железнодорожная улица, 29</t>
  </si>
  <si>
    <t>Россия, Ростовская область, Красный Сулин, улица Гагарина, 59</t>
  </si>
  <si>
    <t>МБОУ СОШ №15</t>
  </si>
  <si>
    <t>Россия, Ростовская область, Белокалитвинский район, поселок Виноградный, улица Матросова</t>
  </si>
  <si>
    <t>МБОУ АСОШ</t>
  </si>
  <si>
    <t>Россия, Ростовская область, Усть-Донецкий район</t>
  </si>
  <si>
    <t>МБОУ СОШ №6</t>
  </si>
  <si>
    <t>Россия, Ростовская область, Белая Калитва, улица Мичурина, 33</t>
  </si>
  <si>
    <t>МБОУ Алексеевская сош</t>
  </si>
  <si>
    <t>Россия, Ростовская область, Матвеево-Курганский район, село Алексеевка, Советская улица, 73</t>
  </si>
  <si>
    <t>МБОУ ОШ № 3</t>
  </si>
  <si>
    <t>Россия, Ростовская область, Гуково, улица Пушкина, 79</t>
  </si>
  <si>
    <t>Россия, Ростовская область, Белокалитвинский район, хутор Грушевка</t>
  </si>
  <si>
    <t>МБОУ Ильинская СОШ</t>
  </si>
  <si>
    <t>Россия, Ростовская область, Белокалитвинский район</t>
  </si>
  <si>
    <t>Россия, Ростовская область, Красный Сулин, Кронштадтская улица, 5</t>
  </si>
  <si>
    <t>МБОУ Первомайская СОШ</t>
  </si>
  <si>
    <t>Россия, Ростовская область, Красносулинский район</t>
  </si>
  <si>
    <t>МОБУ СОШ № 26</t>
  </si>
  <si>
    <t>Россия, Ростовская область, Таганрог</t>
  </si>
  <si>
    <t>Россия, Ростовская область, Целинский район, посёлок Целина, улица Механизаторов, 38</t>
  </si>
  <si>
    <t>МБОУ СОШ № 6</t>
  </si>
  <si>
    <t>Россия, Ростовская область, Батайск, Ставропольская улица, 50</t>
  </si>
  <si>
    <t>МБОУ СШ №23 г.Волгодонска</t>
  </si>
  <si>
    <t>Россия, Ростовская область, Волгодонск</t>
  </si>
  <si>
    <t>МБОУ Знаменская СОШ</t>
  </si>
  <si>
    <t>Россия, Ростовская область, Морозовский район, посёлок Знаменка, улица Ленина</t>
  </si>
  <si>
    <t>МАОУ СОШ № 10</t>
  </si>
  <si>
    <t>Россия, Ростовская область, Таганрог, улица Фрунзе, 40</t>
  </si>
  <si>
    <t>МБОУ Владимировская СОШ</t>
  </si>
  <si>
    <t>Россия, Ростовская область, Морозовский район</t>
  </si>
  <si>
    <t>Муниципальное бюджетное общеобразовательное учреждение средняя общеобразовательная школа №3</t>
  </si>
  <si>
    <t>Россия, Ростовская область, Морозовск, улица Ленина, 296</t>
  </si>
  <si>
    <t>МОБУ СОШ № 23</t>
  </si>
  <si>
    <t>Россия, Ростовская область, Таганрог, посёлок Северный, улица 3-я Линия, 51</t>
  </si>
  <si>
    <t>МБОУ Ново- Павловская СОШ</t>
  </si>
  <si>
    <t>МОБУ СОШ №16</t>
  </si>
  <si>
    <t>Россия, Ростовская область, Таганрог, площадь Мира, 6А</t>
  </si>
  <si>
    <t>МАОУ гимназия "Мариинская"</t>
  </si>
  <si>
    <t>Россия, Ростовская область, Таганрог, улица Чехова, 104</t>
  </si>
  <si>
    <t>МБОУ гимназия№3 г.Пролетарска</t>
  </si>
  <si>
    <t>Россия, Ростовская область, Пролетарск, проспект 50 лет Октября, 33</t>
  </si>
  <si>
    <t>МОБУ СОШ №5</t>
  </si>
  <si>
    <t>Россия, Ростовская область, Таганрог, улица Сергея Шило</t>
  </si>
  <si>
    <t>МБОУ СОШ№4</t>
  </si>
  <si>
    <t>Россия, Ростовская область, Морозовск, улица Руднева</t>
  </si>
  <si>
    <t>МБОУ СШ №9 им. И. Ф. Учаева г.Волгодонска</t>
  </si>
  <si>
    <t>Россия, Ростовская область, Волгодонск, улица 50 лет ВЛКСМ, 10</t>
  </si>
  <si>
    <t>Муниципальное бюджетное общеобразовательное учреждение средняя общеобразовательная школа № 11</t>
  </si>
  <si>
    <t>Россия, Ростовская область, Белокалитвинский район, посёлок Горняцкий, Майская улица, 26</t>
  </si>
  <si>
    <t>МБОУ СОШ № 5</t>
  </si>
  <si>
    <t>Россия, Ростовская область, Зверево, Школьная улица, 7</t>
  </si>
  <si>
    <t>МБОУ Широкинская СОШ</t>
  </si>
  <si>
    <t>Россия, Ростовская область, Орловский район</t>
  </si>
  <si>
    <t>Россия, Ростовская область, Орловский район, хутор Пролетарский</t>
  </si>
  <si>
    <t>Россия, Ростовская область, Аксай, улица Гулаева, 129</t>
  </si>
  <si>
    <t>МБОУ "Школа №66"</t>
  </si>
  <si>
    <t>Россия, Ростов-на-Дону</t>
  </si>
  <si>
    <t>МБОУ СШ № 23</t>
  </si>
  <si>
    <t>Россия, Ростовская область, Волгодонск, Октябрьское шоссе, 32</t>
  </si>
  <si>
    <t>МБОУ СОШ № 2 им. А.А.Араканцева</t>
  </si>
  <si>
    <t>Россия, Ростовская область, Семикаракорск, проспект Араканцева, 2</t>
  </si>
  <si>
    <t>МАОУ "Донская реальная гимназия № 62"</t>
  </si>
  <si>
    <t>МАОУ лицей №28</t>
  </si>
  <si>
    <t>Россия, Ростовская область, Таганрог, улица Трудовых Резервов, 1</t>
  </si>
  <si>
    <t>МБОУ "Школа №10"</t>
  </si>
  <si>
    <t>Россия, Ростов-на-Дону, поселок Чкаловский, Ректорская улица, 11</t>
  </si>
  <si>
    <t>МАОУ "Лицей № 27"</t>
  </si>
  <si>
    <t>Россия, Ростовская область, Новочеркасск, Баклановский проспект, 150</t>
  </si>
  <si>
    <t>Россия, Ростовская область, Морозовск, улица Ворошилова, 170</t>
  </si>
  <si>
    <t>МБОУ Приморская СОШ</t>
  </si>
  <si>
    <t>Россия, Ростовская область, Неклиновский район</t>
  </si>
  <si>
    <t>МБОУ СОШ №62</t>
  </si>
  <si>
    <t>Россия, Ростовская область, Октябрьский район, слобода Красюковская, Строительный переулок, 17</t>
  </si>
  <si>
    <t>МБОУ г.Шахты "Лицей № 11 им. Б.В.Шопин"</t>
  </si>
  <si>
    <t>Россия, Ростовская область, Шахты, Донской переулок, 37</t>
  </si>
  <si>
    <t>МБОУШкола№67</t>
  </si>
  <si>
    <t>Россия, Ростовская область, Новочеркасск, улица Энгельса, 20</t>
  </si>
  <si>
    <t>МАОУ Школа №115</t>
  </si>
  <si>
    <t>Россия, Ростов-на-Дону, улица Жданова, 13А</t>
  </si>
  <si>
    <t>Россия, Ростовская область, Новочеркасск, улица Свободы, 19</t>
  </si>
  <si>
    <t>МБОУ СОШ №38</t>
  </si>
  <si>
    <t>Россия, Ростовская область, Шахты</t>
  </si>
  <si>
    <t>Россия, Ростовская область, Багаевский район, станица Манычская</t>
  </si>
  <si>
    <t>Россия, Ростовская область, Новочеркасск, Московская улица, 13</t>
  </si>
  <si>
    <t>МБОУ СОШ №8 г.Шахты</t>
  </si>
  <si>
    <t>Россия, Ростовская область, Шахты, улица 10 лет за Индустриализацию, 179</t>
  </si>
  <si>
    <t>МБОУ СОШ9 г. Шахты</t>
  </si>
  <si>
    <t>Россия, Ростовская область, Шахты, улица Стрельникова, 40</t>
  </si>
  <si>
    <t>МБОУ "Лицей №7"</t>
  </si>
  <si>
    <t>Россия, Ростовская область, Новочеркасск, Баклановский проспект, 136</t>
  </si>
  <si>
    <t>МБОУ СОШ №32</t>
  </si>
  <si>
    <t>МБОУ гимназия №12</t>
  </si>
  <si>
    <t>Россия, Ростовская область, Донецк, 3-й микрорайон, 10</t>
  </si>
  <si>
    <t>МБОУ ОШ№13</t>
  </si>
  <si>
    <t>Россия, Ростовская область, Дубовский район, станица Малая Лучка</t>
  </si>
  <si>
    <t>Россия, Ростовская область, Багаевский район, посёлок Отрадный</t>
  </si>
  <si>
    <t>МБОУ Ёлкинская СОШ</t>
  </si>
  <si>
    <t>Россия, Ростовская область, Багаевский район, хутор Ёлкин, Советская улица, 8</t>
  </si>
  <si>
    <t>МБОУ СОШ № 20</t>
  </si>
  <si>
    <t>Россия, Ростовская область, Новочеркасск, улица Клещева, 37</t>
  </si>
  <si>
    <t>МБОУ СОШ № 42 г.Шахты</t>
  </si>
  <si>
    <t>Россия, Ростовская область, Шахты, улица Панфилова, 42</t>
  </si>
  <si>
    <t>МБОУ Привольненская СОШ</t>
  </si>
  <si>
    <t>МБОУ СОШ №7 г.Донецка</t>
  </si>
  <si>
    <t>Россия, Ростовская область, Донецк</t>
  </si>
  <si>
    <t>Россия, Ростовская область, Новошахтинск, проспект Ленина, 40</t>
  </si>
  <si>
    <t>МБОУ СОШ№8</t>
  </si>
  <si>
    <t>Россия, Ростовская область, Белокалитвинский район, посёлок городского типа Шолоховский</t>
  </si>
  <si>
    <t>Россия, Ростовская область, Красный Сулин</t>
  </si>
  <si>
    <t>Россия, Ростовская область, Новочеркасск, Будённовская улица, 21</t>
  </si>
  <si>
    <t>МБОУ Маньково-Березовская СОШ</t>
  </si>
  <si>
    <t>Россия, Ростовская область, Милютинский район, слобода Маньково-Березовская, Соборный переулок, 7</t>
  </si>
  <si>
    <t>МБОУ Ленинская сош</t>
  </si>
  <si>
    <t>Россия, Ростовская область, Матвеево-Курганский район, посёлок Ленинский</t>
  </si>
  <si>
    <t>МАОУ "Школа № 39"</t>
  </si>
  <si>
    <t>МБОУ Карповская СОШ</t>
  </si>
  <si>
    <t>Россия, Ростовская область, Багаевский район, хутор Карповка</t>
  </si>
  <si>
    <t>Муниципальная бюджетная общеобразовательная организация Александровская средняя общеобразовательная  школа</t>
  </si>
  <si>
    <t>Россия, Ростовская область, Морозовский район, хутор Александров</t>
  </si>
  <si>
    <t>Россия, Ростовская область, Донецк, улица Шевченко, 6</t>
  </si>
  <si>
    <t>ГБОУ СОШ №3 с.п.Плиево РИ</t>
  </si>
  <si>
    <t>Россия, Республика Ингушетия</t>
  </si>
  <si>
    <t>МБОУ СОШ № 41</t>
  </si>
  <si>
    <t>Россия, Ростовская область, Октябрьский район, станица Бессергеневская</t>
  </si>
  <si>
    <t>МБОУ Киевская СОШ</t>
  </si>
  <si>
    <t>Россия, Ростовская область, Кашарский район</t>
  </si>
  <si>
    <t>МБОУ-ООШ №20 х.Сальский Кагальник</t>
  </si>
  <si>
    <t>Россия, Ростовская область, Мартыновский район, хутор Сальский Кагальник</t>
  </si>
  <si>
    <t>Россия, Ростовская область, Новочеркасск, улица Клещева, 39</t>
  </si>
  <si>
    <t>Россия, Ростовская область, Волгодонской район, посёлок Краснодонский, Школьная улица, 17</t>
  </si>
  <si>
    <t>МБОУ Кузнецовская СОШ</t>
  </si>
  <si>
    <t>Россия, Ростовская область, Семикаракорский район, хутор Кузнецовка</t>
  </si>
  <si>
    <t>МБОУ ТСОШ №1</t>
  </si>
  <si>
    <t>Россия, Северо-Кавказская железная дорога, станция Тацинская</t>
  </si>
  <si>
    <t>Россия, Ростовская область, Тацинский район, хутор Крюков</t>
  </si>
  <si>
    <t>Россия, Ростовская область, Октябрьский район, хутор Ягодинка</t>
  </si>
  <si>
    <t>МБОУ Вильямсская СОШ №3</t>
  </si>
  <si>
    <t>Россия, Ростовская область, Кагальницкий район, станица Кировская, Московская улица, 37</t>
  </si>
  <si>
    <t>МБОУ Школа16</t>
  </si>
  <si>
    <t>МБОУ ОСОШ№1</t>
  </si>
  <si>
    <t>Россия, Ростовская область, Орловский район, посёлок Орловский</t>
  </si>
  <si>
    <t>муниципальное бюджетное общеобразовательное учреждение Владимировская средняя общеобразовательная школа</t>
  </si>
  <si>
    <t>Россия, Ростовская область, Красносулинский район, станица Владимировская, Школьная улица, 13</t>
  </si>
  <si>
    <t>МБОУ ООШ 75</t>
  </si>
  <si>
    <t>Россия, Ростовская область, Октябрьский район, посёлок Кадамовский, Советская улица, 16</t>
  </si>
  <si>
    <t>МБОУ ЕСОШ№1</t>
  </si>
  <si>
    <t>Россия, Ростовская область, Егорлыкский район, станица Егорлыкская, улица Орджоникидзе, 51</t>
  </si>
  <si>
    <t>Россия, Ростовская область, Октябрьский район, посёлок Верхнегрушевский</t>
  </si>
  <si>
    <t>МБОУ ООШ №4 г.Шахты</t>
  </si>
  <si>
    <t>Россия, Ростовская область, Шахты, улица Мировая Коммуна, 32</t>
  </si>
  <si>
    <t>МБОУ Никольская СОШ</t>
  </si>
  <si>
    <t>Россия, Ростовская область, Миллеровский район, слобода Никольская</t>
  </si>
  <si>
    <t>МБОУ СОШ №8</t>
  </si>
  <si>
    <t>Россия, Ростовская область, Миллерово, Криничная улица, 16</t>
  </si>
  <si>
    <t>Муниципальное бюджетное общеобразовательное учреждение Ремонтненская средняя школа №2</t>
  </si>
  <si>
    <t>Россия, Ростовская область, Ремонтненский район, село Ремонтное, Первомайская улица, 20</t>
  </si>
  <si>
    <t>МБОУ: Романовская вечерняя (сменная) общеобразовательная школа</t>
  </si>
  <si>
    <t>Россия, Ростовская область, Волгодонской район, станица Романовская, переулок Кожанова, 45</t>
  </si>
  <si>
    <t>МБОУ СОШ №61</t>
  </si>
  <si>
    <t>Россия, Ростовская область, Октябрьский район, посёлок Персиановский</t>
  </si>
  <si>
    <t>МБОУ СОШ№48</t>
  </si>
  <si>
    <t>Россия, Ростовская область, Октябрьский район, село Алексеевка</t>
  </si>
  <si>
    <t>Россия, Ростовская область, Семикаракорск</t>
  </si>
  <si>
    <t>Россия, Ростовская область, Семикаракорск, улица Ленина, 127</t>
  </si>
  <si>
    <t>МБОУ СОШ 1</t>
  </si>
  <si>
    <t>МБОУ СОШ № 13</t>
  </si>
  <si>
    <t>МБОУ Первомайская ООШ</t>
  </si>
  <si>
    <t>Россия, Ростовская область, Милютинский район, хутор Николаевский</t>
  </si>
  <si>
    <t>МБОУ Высочинская ООШ</t>
  </si>
  <si>
    <t>Россия, Ростовская область, Азовский район, село Высочино</t>
  </si>
  <si>
    <t>Россия, Ростовская область, Константиновск, улица Рылеева, 59</t>
  </si>
  <si>
    <t>Россия, Московская область, Сергиев Посад, проспект Красной Армии, 78</t>
  </si>
  <si>
    <t>МБОУ СШ № 4</t>
  </si>
  <si>
    <t>Россия, Ростовская область, Гуково, улица Чкалова, 32</t>
  </si>
  <si>
    <t>Донсковская ООШ филиал МБОУ СОШ № 6</t>
  </si>
  <si>
    <t>Россия, Ростовская область, Морозовский район, хутор Донской</t>
  </si>
  <si>
    <t>МБОУ "Терновская ООШ"</t>
  </si>
  <si>
    <t>Россия, Ростовская область, Шолоховский район</t>
  </si>
  <si>
    <t>МАОУ Школа 115</t>
  </si>
  <si>
    <t>МБОУ Жирновская СОШ</t>
  </si>
  <si>
    <t>Россия, Ростовская область, Тацинский район, посёлок Жирнов</t>
  </si>
  <si>
    <t>МБОУ лицей №7</t>
  </si>
  <si>
    <t>Россия, Ростовская область, Миллерово, квартал имени Маршала Ефимова, 9</t>
  </si>
  <si>
    <t>Россия, Ростовская область, Чертковский район, хутор Артамошкин</t>
  </si>
  <si>
    <t>Россия, Ростовская область, Новочеркасск, Атаманская улица, 41/2</t>
  </si>
  <si>
    <t>Россия, Ростовская область, Кашарский район, слобода Поповка, Центральная улица, 30</t>
  </si>
  <si>
    <t>Россия, Ростовская область, Чертковский район</t>
  </si>
  <si>
    <t>МБОУ Комсомольская сош</t>
  </si>
  <si>
    <t>Россия, Ростовская область, Заветинский район, село Тюльпаны, Школьная улица, 16А</t>
  </si>
  <si>
    <t>Россия, Ростовская область, Заветинский район, хутор Фомин, Центральная улица, 1</t>
  </si>
  <si>
    <t>МБОУ Терновская СОШ № 1</t>
  </si>
  <si>
    <t>Россия, Ростовская область, Миллеровский район, слобода Терновая</t>
  </si>
  <si>
    <t>Россия, Ростовская область, Новочеркасск, улица Ростовский Выезд, 18</t>
  </si>
  <si>
    <t xml:space="preserve"> </t>
  </si>
  <si>
    <t>Аксайская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</si>
</sst>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9BBB59"/>
        <bgColor rgb="FF9BBB59"/>
      </patternFill>
    </fill>
    <fill>
      <patternFill patternType="solid">
        <fgColor rgb="FF4BACC6"/>
        <bgColor rgb="FF4BACC6"/>
      </patternFill>
    </fill>
    <fill>
      <patternFill patternType="solid">
        <fgColor rgb="FFCFE2F3"/>
        <bgColor rgb="FFCFE2F3"/>
      </patternFill>
    </fill>
    <fill>
      <patternFill patternType="solid">
        <fgColor rgb="FFDBE5F1"/>
        <bgColor rgb="FFDBE5F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3" borderId="2" xfId="0" applyFont="1" applyFill="1" applyBorder="1"/>
    <xf numFmtId="0" fontId="0" fillId="0" borderId="0" xfId="0" applyFont="1"/>
    <xf numFmtId="0" fontId="1" fillId="0" borderId="4" xfId="0" applyFont="1" applyBorder="1" applyAlignment="1">
      <alignment horizontal="left" wrapText="1"/>
    </xf>
    <xf numFmtId="0" fontId="0" fillId="0" borderId="5" xfId="0" applyFont="1" applyBorder="1"/>
    <xf numFmtId="0" fontId="3" fillId="0" borderId="5" xfId="0" applyFont="1" applyBorder="1"/>
    <xf numFmtId="0" fontId="3" fillId="4" borderId="5" xfId="0" applyFont="1" applyFill="1" applyBorder="1"/>
    <xf numFmtId="0" fontId="4" fillId="0" borderId="4" xfId="0" applyFont="1" applyBorder="1" applyAlignment="1">
      <alignment horizontal="left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6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3" xfId="0" applyFont="1" applyBorder="1"/>
    <xf numFmtId="0" fontId="3" fillId="5" borderId="1" xfId="0" applyFont="1" applyFill="1" applyBorder="1" applyAlignment="1">
      <alignment horizontal="left" wrapText="1"/>
    </xf>
    <xf numFmtId="0" fontId="2" fillId="0" borderId="4" xfId="0" applyFont="1" applyBorder="1"/>
    <xf numFmtId="0" fontId="4" fillId="2" borderId="1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buzova_le\Desktop\&#1084;&#109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тов-на-Дону"/>
      <sheetName val="Аксай"/>
      <sheetName val="Батайск"/>
      <sheetName val="Волгодонск"/>
      <sheetName val="Гуково"/>
      <sheetName val="Донецк"/>
      <sheetName val="Зверево"/>
      <sheetName val="Каменск-Шахтинский"/>
      <sheetName val="Новочерскасск"/>
      <sheetName val="Новошахтинск"/>
      <sheetName val="Таганрог"/>
      <sheetName val="Шахты"/>
      <sheetName val="Аксайский район"/>
      <sheetName val="Багаевский "/>
      <sheetName val="Белокалитвинский"/>
      <sheetName val="Боковский"/>
      <sheetName val="Веселовский"/>
      <sheetName val="Верхнедонской "/>
      <sheetName val="Волгодонской"/>
      <sheetName val="Дубовский"/>
      <sheetName val="Егорлыксий"/>
      <sheetName val="Заветинский"/>
      <sheetName val="Зерноградский"/>
      <sheetName val="Зимовниковский"/>
      <sheetName val="Кагальницкий"/>
      <sheetName val="Каменский"/>
      <sheetName val="Кашарский"/>
      <sheetName val="Константиновский"/>
      <sheetName val="Красносулинский"/>
      <sheetName val="Куйбышевский"/>
      <sheetName val="Мартыновский"/>
      <sheetName val="Матвеево-Курганский"/>
      <sheetName val="Миллеровский"/>
      <sheetName val="Милютинский"/>
      <sheetName val="Морозовский"/>
      <sheetName val="Мясниковский"/>
      <sheetName val="Неклиновский"/>
      <sheetName val="Обливский"/>
      <sheetName val="Октябрьский"/>
      <sheetName val="Орловский"/>
      <sheetName val="Песчанокопский"/>
      <sheetName val="Пролетарский"/>
      <sheetName val="Ремонтненский"/>
      <sheetName val="Родионово-Несетайск"/>
      <sheetName val="Сальский"/>
      <sheetName val="Семикаракорский"/>
      <sheetName val="Советский"/>
      <sheetName val="Тарасовский"/>
      <sheetName val="Тацинский"/>
      <sheetName val="Усть-Донецкий"/>
      <sheetName val="Целинский"/>
      <sheetName val="Цимлянский"/>
      <sheetName val="Чертсковский"/>
      <sheetName val="Шолоховс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6"/>
  <sheetViews>
    <sheetView tabSelected="1" zoomScale="90" zoomScaleNormal="90" workbookViewId="0">
      <pane ySplit="22" topLeftCell="A200" activePane="bottomLeft" state="frozen"/>
      <selection pane="bottomLeft" activeCell="B201" sqref="B201"/>
    </sheetView>
  </sheetViews>
  <sheetFormatPr defaultColWidth="14.42578125" defaultRowHeight="15" customHeight="1" x14ac:dyDescent="0.25"/>
  <cols>
    <col min="1" max="1" width="27.85546875" customWidth="1"/>
    <col min="2" max="2" width="107.140625" customWidth="1"/>
    <col min="3" max="26" width="8.7109375" customWidth="1"/>
  </cols>
  <sheetData>
    <row r="1" spans="1:16" ht="18.75" x14ac:dyDescent="0.3">
      <c r="A1" s="20" t="s">
        <v>0</v>
      </c>
      <c r="B1" s="2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15.75" x14ac:dyDescent="0.25">
      <c r="A2" s="24" t="s">
        <v>17</v>
      </c>
      <c r="B2" s="21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15.75" x14ac:dyDescent="0.25">
      <c r="A3" s="24" t="s">
        <v>19</v>
      </c>
      <c r="B3" s="21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x14ac:dyDescent="0.25">
      <c r="A4" s="22" t="str">
        <f>"Посмотрели 0 уроков:"&amp;" "&amp; Data!AE1</f>
        <v>Посмотрели 0 уроков: 11</v>
      </c>
      <c r="B4" s="23"/>
      <c r="C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x14ac:dyDescent="0.25">
      <c r="A5" s="22" t="str">
        <f>"Посмотрели 1 уроков:"&amp;" "&amp; Data!R1</f>
        <v>Посмотрели 1 уроков: 701</v>
      </c>
      <c r="B5" s="23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5">
      <c r="A6" s="22" t="str">
        <f>"Посмотрели 2 уроков:"&amp;" "&amp; Data!S1</f>
        <v>Посмотрели 2 уроков: 501</v>
      </c>
      <c r="B6" s="23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x14ac:dyDescent="0.25">
      <c r="A7" s="22" t="str">
        <f>"Посмотрели 3 уроков:"&amp;" "&amp; Data!T1</f>
        <v>Посмотрели 3 уроков: 354</v>
      </c>
      <c r="B7" s="23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6" x14ac:dyDescent="0.25">
      <c r="A8" s="22" t="str">
        <f>"Посмотрели 4 уроков:"&amp;" "&amp; Data!U1</f>
        <v>Посмотрели 4 уроков: 245</v>
      </c>
      <c r="B8" s="23"/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1:16" x14ac:dyDescent="0.25">
      <c r="A9" s="22" t="str">
        <f>"Посмотрели 5 уроков:"&amp;" "&amp; Data!V1</f>
        <v>Посмотрели 5 уроков: 170</v>
      </c>
      <c r="B9" s="23"/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6" x14ac:dyDescent="0.25">
      <c r="A10" s="22" t="str">
        <f>"Посмотрели 6 уроков:"&amp;" "&amp; Data!W1</f>
        <v>Посмотрели 6 уроков: 116</v>
      </c>
      <c r="B10" s="23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</row>
    <row r="11" spans="1:16" x14ac:dyDescent="0.25">
      <c r="A11" s="22" t="str">
        <f>"Посмотрели 7 уроков:"&amp;" "&amp; Data!X1</f>
        <v>Посмотрели 7 уроков: 80</v>
      </c>
      <c r="B11" s="23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</row>
    <row r="12" spans="1:16" x14ac:dyDescent="0.25">
      <c r="A12" s="22" t="str">
        <f>"Посмотрели 8 уроков:"&amp;" "&amp; Data!Y1</f>
        <v>Посмотрели 8 уроков: 59</v>
      </c>
      <c r="B12" s="23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</row>
    <row r="13" spans="1:16" x14ac:dyDescent="0.25">
      <c r="A13" s="22" t="str">
        <f>"Посмотрели 9 уроков:"&amp;" "&amp; Data!Z1</f>
        <v>Посмотрели 9 уроков: 37</v>
      </c>
      <c r="B13" s="23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</row>
    <row r="14" spans="1:16" x14ac:dyDescent="0.25">
      <c r="A14" s="22" t="str">
        <f>"Посмотрели 10 уроков:"&amp;" "&amp; Data!AA1</f>
        <v>Посмотрели 10 уроков: 20</v>
      </c>
      <c r="B14" s="23"/>
      <c r="C14" s="1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</row>
    <row r="15" spans="1:16" x14ac:dyDescent="0.25">
      <c r="A15" s="22" t="str">
        <f>"Посмотрели 11 уроков:"&amp;" "&amp; Data!AB1</f>
        <v>Посмотрели 11 уроков: 13</v>
      </c>
      <c r="B15" s="23"/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</row>
    <row r="16" spans="1:16" x14ac:dyDescent="0.25">
      <c r="A16" s="22" t="str">
        <f>"Посмотрели 12 уроков:"&amp;" "&amp; Data!AC1</f>
        <v>Посмотрели 12 уроков: 7</v>
      </c>
      <c r="B16" s="23"/>
      <c r="C16" s="10"/>
      <c r="D16" s="12"/>
      <c r="E16" s="12"/>
      <c r="F16" s="12"/>
      <c r="G16" s="12"/>
      <c r="H16" s="4"/>
      <c r="I16" s="4"/>
      <c r="J16" s="4"/>
      <c r="K16" s="4"/>
      <c r="L16" s="4"/>
      <c r="M16" s="4"/>
      <c r="N16" s="4"/>
      <c r="O16" s="4"/>
      <c r="P16" s="5"/>
    </row>
    <row r="17" spans="1:16" x14ac:dyDescent="0.25">
      <c r="A17" s="22" t="str">
        <f>"Посмотрели 13 уроков:"&amp;" "&amp; Data!AD1</f>
        <v>Посмотрели 13 уроков: 0</v>
      </c>
      <c r="B17" s="23"/>
      <c r="C17" s="10"/>
      <c r="D17" s="12"/>
      <c r="E17" s="12"/>
      <c r="F17" s="12"/>
      <c r="G17" s="12"/>
      <c r="H17" s="4"/>
      <c r="I17" s="4"/>
      <c r="J17" s="4"/>
      <c r="K17" s="4"/>
      <c r="L17" s="4"/>
      <c r="M17" s="4"/>
      <c r="N17" s="4"/>
      <c r="O17" s="4"/>
      <c r="P17" s="5"/>
    </row>
    <row r="18" spans="1:16" x14ac:dyDescent="0.25">
      <c r="A18" s="13"/>
      <c r="B18" s="13"/>
      <c r="C18" s="4"/>
      <c r="D18" s="12"/>
      <c r="E18" s="12"/>
      <c r="F18" s="12"/>
      <c r="G18" s="12"/>
      <c r="H18" s="4"/>
      <c r="I18" s="4"/>
      <c r="J18" s="4"/>
      <c r="K18" s="4"/>
      <c r="L18" s="4"/>
      <c r="M18" s="4"/>
      <c r="N18" s="4"/>
      <c r="O18" s="4"/>
      <c r="P18" s="5"/>
    </row>
    <row r="19" spans="1:16" x14ac:dyDescent="0.25">
      <c r="A19" s="13"/>
      <c r="B19" s="13"/>
      <c r="C19" s="4"/>
      <c r="D19" s="29" t="s">
        <v>21</v>
      </c>
      <c r="E19" s="21"/>
      <c r="F19" s="21"/>
      <c r="G19" s="23"/>
      <c r="H19" s="4"/>
      <c r="I19" s="4"/>
      <c r="J19" s="4"/>
      <c r="K19" s="4"/>
      <c r="L19" s="4"/>
      <c r="M19" s="4"/>
      <c r="N19" s="4"/>
      <c r="O19" s="4"/>
      <c r="P19" s="5"/>
    </row>
    <row r="20" spans="1:16" ht="90" x14ac:dyDescent="0.25">
      <c r="A20" s="25" t="s">
        <v>24</v>
      </c>
      <c r="B20" s="26"/>
      <c r="C20" s="14" t="s">
        <v>25</v>
      </c>
      <c r="D20" s="14" t="s">
        <v>26</v>
      </c>
      <c r="E20" s="14" t="s">
        <v>27</v>
      </c>
      <c r="F20" s="14" t="s">
        <v>28</v>
      </c>
      <c r="G20" s="14" t="s">
        <v>29</v>
      </c>
      <c r="H20" s="14" t="s">
        <v>30</v>
      </c>
      <c r="I20" s="14" t="s">
        <v>31</v>
      </c>
      <c r="J20" s="14" t="s">
        <v>32</v>
      </c>
      <c r="K20" s="14" t="s">
        <v>33</v>
      </c>
      <c r="L20" s="14" t="s">
        <v>34</v>
      </c>
      <c r="M20" s="14" t="s">
        <v>35</v>
      </c>
      <c r="N20" s="14" t="s">
        <v>36</v>
      </c>
      <c r="O20" s="14" t="s">
        <v>37</v>
      </c>
      <c r="P20" s="15" t="s">
        <v>38</v>
      </c>
    </row>
    <row r="21" spans="1:16" ht="15.75" customHeight="1" x14ac:dyDescent="0.25">
      <c r="A21" s="27"/>
      <c r="B21" s="28"/>
      <c r="C21" s="16">
        <f t="shared" ref="C21:O21" si="0">SUM(C23:C734)</f>
        <v>93</v>
      </c>
      <c r="D21" s="16">
        <f t="shared" si="0"/>
        <v>314</v>
      </c>
      <c r="E21" s="16">
        <f t="shared" si="0"/>
        <v>235</v>
      </c>
      <c r="F21" s="16">
        <f t="shared" si="0"/>
        <v>195</v>
      </c>
      <c r="G21" s="16">
        <f t="shared" si="0"/>
        <v>91</v>
      </c>
      <c r="H21" s="16">
        <f t="shared" si="0"/>
        <v>373</v>
      </c>
      <c r="I21" s="16">
        <f t="shared" si="0"/>
        <v>220</v>
      </c>
      <c r="J21" s="16">
        <f t="shared" si="0"/>
        <v>163</v>
      </c>
      <c r="K21" s="16">
        <f t="shared" si="0"/>
        <v>149</v>
      </c>
      <c r="L21" s="16">
        <f t="shared" si="0"/>
        <v>101</v>
      </c>
      <c r="M21" s="16">
        <f t="shared" si="0"/>
        <v>117</v>
      </c>
      <c r="N21" s="16">
        <f t="shared" si="0"/>
        <v>110</v>
      </c>
      <c r="O21" s="16">
        <f t="shared" si="0"/>
        <v>142</v>
      </c>
      <c r="P21" s="16"/>
    </row>
    <row r="22" spans="1:16" ht="15.75" customHeight="1" x14ac:dyDescent="0.25">
      <c r="A22" s="17" t="s">
        <v>1</v>
      </c>
      <c r="B22" s="17" t="s">
        <v>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6"/>
    </row>
    <row r="23" spans="1:16" ht="15.75" customHeight="1" x14ac:dyDescent="0.25">
      <c r="A23" s="18" t="str">
        <f>Data!A210</f>
        <v>МБУ ДО ЦПиСПСУ АР</v>
      </c>
      <c r="B23" s="18" t="str">
        <f>Data!B210</f>
        <v>346720, ОБЛАСТЬ РОСТОВСКАЯ, РАЙОН АКСАЙСКИЙ, ГОРОД АКСАЙ, УЛИЦА ЧАПАЕВА, ДОМ 163/1</v>
      </c>
      <c r="C23" s="18">
        <f>Data!C210</f>
        <v>0</v>
      </c>
      <c r="D23" s="18">
        <f>Data!D210</f>
        <v>1</v>
      </c>
      <c r="E23" s="18">
        <f>Data!E210</f>
        <v>1</v>
      </c>
      <c r="F23" s="18">
        <f>Data!F210</f>
        <v>1</v>
      </c>
      <c r="G23" s="18">
        <f>Data!G210</f>
        <v>1</v>
      </c>
      <c r="H23" s="18">
        <f>Data!H210</f>
        <v>1</v>
      </c>
      <c r="I23" s="18">
        <f>Data!I210</f>
        <v>1</v>
      </c>
      <c r="J23" s="18">
        <f>Data!J210</f>
        <v>1</v>
      </c>
      <c r="K23" s="18">
        <f>Data!K210</f>
        <v>1</v>
      </c>
      <c r="L23" s="18">
        <f>Data!L210</f>
        <v>1</v>
      </c>
      <c r="M23" s="18">
        <f>Data!M210</f>
        <v>1</v>
      </c>
      <c r="N23" s="18">
        <f>Data!N210</f>
        <v>1</v>
      </c>
      <c r="O23" s="18">
        <f>Data!O210</f>
        <v>1</v>
      </c>
      <c r="P23" s="18">
        <f t="shared" ref="P23:P729" si="1">SUM(C23:O23)</f>
        <v>12</v>
      </c>
    </row>
    <row r="24" spans="1:16" ht="15.75" customHeight="1" x14ac:dyDescent="0.25">
      <c r="A24" s="18" t="str">
        <f>Data!A21</f>
        <v>МБОУ 'Школа № 99'</v>
      </c>
      <c r="B24" s="18" t="str">
        <f>Data!B21</f>
        <v>344114, ОБЛАСТЬ РОСТОВСКАЯ, ГОРОД РОСТОВ-НА-ДОНУ, УЛИЦА ОРБИТАЛЬНАЯ, 50, 1</v>
      </c>
      <c r="C24" s="18">
        <f>Data!C21</f>
        <v>1</v>
      </c>
      <c r="D24" s="18">
        <f>Data!D21</f>
        <v>1</v>
      </c>
      <c r="E24" s="18">
        <f>Data!E21</f>
        <v>1</v>
      </c>
      <c r="F24" s="18">
        <f>Data!F21</f>
        <v>1</v>
      </c>
      <c r="G24" s="18">
        <f>Data!G21</f>
        <v>1</v>
      </c>
      <c r="H24" s="18">
        <f>Data!H21</f>
        <v>1</v>
      </c>
      <c r="I24" s="18">
        <f>Data!I21</f>
        <v>1</v>
      </c>
      <c r="J24" s="18">
        <f>Data!J21</f>
        <v>1</v>
      </c>
      <c r="K24" s="18">
        <f>Data!K21</f>
        <v>1</v>
      </c>
      <c r="L24" s="18">
        <f>Data!L21</f>
        <v>1</v>
      </c>
      <c r="M24" s="18">
        <f>Data!M21</f>
        <v>0</v>
      </c>
      <c r="N24" s="18">
        <f>Data!N21</f>
        <v>1</v>
      </c>
      <c r="O24" s="18">
        <f>Data!O21</f>
        <v>1</v>
      </c>
      <c r="P24" s="18">
        <f t="shared" si="1"/>
        <v>12</v>
      </c>
    </row>
    <row r="25" spans="1:16" ht="15.75" customHeight="1" x14ac:dyDescent="0.25">
      <c r="A25" s="18" t="str">
        <f>Data!A378</f>
        <v>МБОУ: Потаповская СОШ</v>
      </c>
      <c r="B25" s="18" t="str">
        <f>Data!B378</f>
        <v>347352, ОБЛАСТЬ РОСТОВСКАЯ, РАЙОН ВОЛГОДОНСКОЙ, ХУТОР ПОТАПОВ, УЛИЦА КОМСОМОЛЬСКАЯ, 45</v>
      </c>
      <c r="C25" s="18">
        <f>Data!C378</f>
        <v>0</v>
      </c>
      <c r="D25" s="18">
        <f>Data!D378</f>
        <v>1</v>
      </c>
      <c r="E25" s="18">
        <f>Data!E378</f>
        <v>1</v>
      </c>
      <c r="F25" s="18">
        <f>Data!F378</f>
        <v>1</v>
      </c>
      <c r="G25" s="18">
        <f>Data!G378</f>
        <v>1</v>
      </c>
      <c r="H25" s="18">
        <f>Data!H378</f>
        <v>1</v>
      </c>
      <c r="I25" s="18">
        <f>Data!I378</f>
        <v>1</v>
      </c>
      <c r="J25" s="18">
        <f>Data!J378</f>
        <v>1</v>
      </c>
      <c r="K25" s="18">
        <f>Data!K378</f>
        <v>1</v>
      </c>
      <c r="L25" s="18">
        <f>Data!L378</f>
        <v>1</v>
      </c>
      <c r="M25" s="18">
        <f>Data!M378</f>
        <v>1</v>
      </c>
      <c r="N25" s="18">
        <f>Data!N378</f>
        <v>1</v>
      </c>
      <c r="O25" s="18">
        <f>Data!O378</f>
        <v>1</v>
      </c>
      <c r="P25" s="18">
        <f t="shared" si="1"/>
        <v>12</v>
      </c>
    </row>
    <row r="26" spans="1:16" ht="15.75" customHeight="1" x14ac:dyDescent="0.25">
      <c r="A26" s="18" t="str">
        <f>Data!A195</f>
        <v>МБОУ Кулешовская СОШ № 17 Азовского района</v>
      </c>
      <c r="B26" s="18" t="str">
        <f>Data!B195</f>
        <v>346744, ОБЛАСТЬ РОСТОВСКАЯ, РАЙОН АЗОВСКИЙ, СЕЛО КУЛЕШОВКА, ПЛОЩАДЬ ГАГАРИНА, 1</v>
      </c>
      <c r="C26" s="18">
        <f>Data!C195</f>
        <v>0</v>
      </c>
      <c r="D26" s="18">
        <f>Data!D195</f>
        <v>1</v>
      </c>
      <c r="E26" s="18">
        <f>Data!E195</f>
        <v>1</v>
      </c>
      <c r="F26" s="18">
        <f>Data!F195</f>
        <v>1</v>
      </c>
      <c r="G26" s="18">
        <f>Data!G195</f>
        <v>1</v>
      </c>
      <c r="H26" s="18">
        <f>Data!H195</f>
        <v>1</v>
      </c>
      <c r="I26" s="18">
        <f>Data!I195</f>
        <v>1</v>
      </c>
      <c r="J26" s="18">
        <f>Data!J195</f>
        <v>1</v>
      </c>
      <c r="K26" s="18">
        <f>Data!K195</f>
        <v>1</v>
      </c>
      <c r="L26" s="18">
        <f>Data!L195</f>
        <v>1</v>
      </c>
      <c r="M26" s="18">
        <f>Data!M195</f>
        <v>1</v>
      </c>
      <c r="N26" s="18">
        <f>Data!N195</f>
        <v>1</v>
      </c>
      <c r="O26" s="18">
        <f>Data!O195</f>
        <v>1</v>
      </c>
      <c r="P26" s="18">
        <f t="shared" si="1"/>
        <v>12</v>
      </c>
    </row>
    <row r="27" spans="1:16" ht="15.75" customHeight="1" x14ac:dyDescent="0.25">
      <c r="A27" s="18" t="str">
        <f>Data!A118</f>
        <v>МБОУ 'Школа № 101'</v>
      </c>
      <c r="B27" s="18" t="str">
        <f>Data!B118</f>
        <v>344113, ОБЛАСТЬ РОСТОВСКАЯ, ГОРОД РОСТОВ-НА-ДОНУ, ПРОСПЕКТ КОРОЛЕВА, 25, 3</v>
      </c>
      <c r="C27" s="18">
        <f>Data!C118</f>
        <v>0</v>
      </c>
      <c r="D27" s="18">
        <f>Data!D118</f>
        <v>1</v>
      </c>
      <c r="E27" s="18">
        <f>Data!E118</f>
        <v>1</v>
      </c>
      <c r="F27" s="18">
        <f>Data!F118</f>
        <v>1</v>
      </c>
      <c r="G27" s="18">
        <f>Data!G118</f>
        <v>1</v>
      </c>
      <c r="H27" s="18">
        <f>Data!H118</f>
        <v>1</v>
      </c>
      <c r="I27" s="18">
        <f>Data!I118</f>
        <v>1</v>
      </c>
      <c r="J27" s="18">
        <f>Data!J118</f>
        <v>1</v>
      </c>
      <c r="K27" s="18">
        <f>Data!K118</f>
        <v>1</v>
      </c>
      <c r="L27" s="18">
        <f>Data!L118</f>
        <v>1</v>
      </c>
      <c r="M27" s="18">
        <f>Data!M118</f>
        <v>1</v>
      </c>
      <c r="N27" s="18">
        <f>Data!N118</f>
        <v>1</v>
      </c>
      <c r="O27" s="18">
        <f>Data!O118</f>
        <v>1</v>
      </c>
      <c r="P27" s="18">
        <f t="shared" si="1"/>
        <v>12</v>
      </c>
    </row>
    <row r="28" spans="1:16" ht="15.75" customHeight="1" x14ac:dyDescent="0.25">
      <c r="A28" s="18" t="str">
        <f>Data!A604</f>
        <v>МБОУ СОШ № 6</v>
      </c>
      <c r="B28" s="18" t="str">
        <f>Data!B604</f>
        <v>Россия, Ростовская область, Батайск, Ставропольская улица, 50</v>
      </c>
      <c r="C28" s="18">
        <f>Data!C604</f>
        <v>0</v>
      </c>
      <c r="D28" s="18">
        <f>Data!D604</f>
        <v>1</v>
      </c>
      <c r="E28" s="18">
        <f>Data!E604</f>
        <v>1</v>
      </c>
      <c r="F28" s="18">
        <f>Data!F604</f>
        <v>1</v>
      </c>
      <c r="G28" s="18">
        <f>Data!G604</f>
        <v>1</v>
      </c>
      <c r="H28" s="18">
        <f>Data!H604</f>
        <v>1</v>
      </c>
      <c r="I28" s="18">
        <f>Data!I604</f>
        <v>1</v>
      </c>
      <c r="J28" s="18">
        <f>Data!J604</f>
        <v>1</v>
      </c>
      <c r="K28" s="18">
        <f>Data!K604</f>
        <v>1</v>
      </c>
      <c r="L28" s="18">
        <f>Data!L604</f>
        <v>1</v>
      </c>
      <c r="M28" s="18">
        <f>Data!M604</f>
        <v>1</v>
      </c>
      <c r="N28" s="18">
        <f>Data!N604</f>
        <v>1</v>
      </c>
      <c r="O28" s="18">
        <f>Data!O604</f>
        <v>1</v>
      </c>
      <c r="P28" s="18">
        <f t="shared" si="1"/>
        <v>12</v>
      </c>
    </row>
    <row r="29" spans="1:16" ht="15.75" customHeight="1" x14ac:dyDescent="0.25">
      <c r="A29" s="18" t="str">
        <f>Data!A504</f>
        <v>МБОУ Шаминская СОШ</v>
      </c>
      <c r="B29" s="18" t="str">
        <f>Data!B504</f>
        <v>346646, ОБЛАСТЬ РОСТОВСКАЯ, РАЙОН СЕМИКАРАКОРСКИЙ, ХУТОР ШАМИНКА, ПЕРЕУЛОК ШКОЛЬНЫЙ, 2, -, -</v>
      </c>
      <c r="C29" s="18">
        <f>Data!C504</f>
        <v>0</v>
      </c>
      <c r="D29" s="18">
        <f>Data!D504</f>
        <v>1</v>
      </c>
      <c r="E29" s="18">
        <f>Data!E504</f>
        <v>1</v>
      </c>
      <c r="F29" s="18">
        <f>Data!F504</f>
        <v>1</v>
      </c>
      <c r="G29" s="18">
        <f>Data!G504</f>
        <v>1</v>
      </c>
      <c r="H29" s="18">
        <f>Data!H504</f>
        <v>1</v>
      </c>
      <c r="I29" s="18">
        <f>Data!I504</f>
        <v>1</v>
      </c>
      <c r="J29" s="18">
        <f>Data!J504</f>
        <v>1</v>
      </c>
      <c r="K29" s="18">
        <f>Data!K504</f>
        <v>1</v>
      </c>
      <c r="L29" s="18">
        <f>Data!L504</f>
        <v>1</v>
      </c>
      <c r="M29" s="18">
        <f>Data!M504</f>
        <v>1</v>
      </c>
      <c r="N29" s="18">
        <f>Data!N504</f>
        <v>1</v>
      </c>
      <c r="O29" s="18">
        <f>Data!O504</f>
        <v>1</v>
      </c>
      <c r="P29" s="18">
        <f t="shared" si="1"/>
        <v>12</v>
      </c>
    </row>
    <row r="30" spans="1:16" ht="15.75" customHeight="1" x14ac:dyDescent="0.25">
      <c r="A30" s="18" t="str">
        <f>Data!A125</f>
        <v>МБОУ: Пирожковская ООШ</v>
      </c>
      <c r="B30" s="18" t="str">
        <f>Data!B125</f>
        <v>347347, ОБЛАСТЬ РОСТОВСКАЯ, РАЙОН ВОЛГОДОНСКОЙ, ХУТОР ПИРОЖОК, УЛИЦА ЦЕНТРАЛЬНАЯ, 11-А</v>
      </c>
      <c r="C30" s="18">
        <f>Data!C125</f>
        <v>0</v>
      </c>
      <c r="D30" s="18">
        <f>Data!D125</f>
        <v>1</v>
      </c>
      <c r="E30" s="18">
        <f>Data!E125</f>
        <v>1</v>
      </c>
      <c r="F30" s="18">
        <f>Data!F125</f>
        <v>1</v>
      </c>
      <c r="G30" s="18">
        <f>Data!G125</f>
        <v>1</v>
      </c>
      <c r="H30" s="18">
        <f>Data!H125</f>
        <v>1</v>
      </c>
      <c r="I30" s="18">
        <f>Data!I125</f>
        <v>0</v>
      </c>
      <c r="J30" s="18">
        <f>Data!J125</f>
        <v>1</v>
      </c>
      <c r="K30" s="18">
        <f>Data!K125</f>
        <v>1</v>
      </c>
      <c r="L30" s="18">
        <f>Data!L125</f>
        <v>1</v>
      </c>
      <c r="M30" s="18">
        <f>Data!M125</f>
        <v>1</v>
      </c>
      <c r="N30" s="18">
        <f>Data!N125</f>
        <v>1</v>
      </c>
      <c r="O30" s="18">
        <f>Data!O125</f>
        <v>1</v>
      </c>
      <c r="P30" s="18">
        <f t="shared" si="1"/>
        <v>11</v>
      </c>
    </row>
    <row r="31" spans="1:16" ht="15.75" customHeight="1" x14ac:dyDescent="0.25">
      <c r="A31" s="18" t="str">
        <f>Data!A45</f>
        <v>МБОУ Кутейниковская казачья СОШ № 3</v>
      </c>
      <c r="B31" s="18" t="str">
        <f>Data!B45</f>
        <v>347470, ОБЛАСТЬ РОСТОВСКАЯ, РАЙОН ЗИМОВНИКОВСКИЙ, СТАНИЦА КУТЕЙНИКОВСКАЯ, УЛИЦА ШКОЛЬНАЯ, 32</v>
      </c>
      <c r="C31" s="18">
        <f>Data!C45</f>
        <v>0</v>
      </c>
      <c r="D31" s="18">
        <f>Data!D45</f>
        <v>1</v>
      </c>
      <c r="E31" s="18">
        <f>Data!E45</f>
        <v>1</v>
      </c>
      <c r="F31" s="18">
        <f>Data!F45</f>
        <v>1</v>
      </c>
      <c r="G31" s="18">
        <f>Data!G45</f>
        <v>0</v>
      </c>
      <c r="H31" s="18">
        <f>Data!H45</f>
        <v>1</v>
      </c>
      <c r="I31" s="18">
        <f>Data!I45</f>
        <v>1</v>
      </c>
      <c r="J31" s="18">
        <f>Data!J45</f>
        <v>1</v>
      </c>
      <c r="K31" s="18">
        <f>Data!K45</f>
        <v>1</v>
      </c>
      <c r="L31" s="18">
        <f>Data!L45</f>
        <v>1</v>
      </c>
      <c r="M31" s="18">
        <f>Data!M45</f>
        <v>1</v>
      </c>
      <c r="N31" s="18">
        <f>Data!N45</f>
        <v>1</v>
      </c>
      <c r="O31" s="18">
        <f>Data!O45</f>
        <v>1</v>
      </c>
      <c r="P31" s="18">
        <f t="shared" si="1"/>
        <v>11</v>
      </c>
    </row>
    <row r="32" spans="1:16" ht="15.75" customHeight="1" x14ac:dyDescent="0.25">
      <c r="A32" s="18" t="str">
        <f>Data!A117</f>
        <v>МБОУ Новониколаевская СОШ</v>
      </c>
      <c r="B32" s="18" t="str">
        <f>Data!B117</f>
        <v>346183, ОБЛАСТЬ РОСТОВСКАЯ, РАЙОН ВЕРХНЕДОНСКОЙ, ХУТОР НОВОНИКОЛАЕВСКИЙ, УЛИЦА СОВЕТСКАЯ, 14</v>
      </c>
      <c r="C32" s="18">
        <f>Data!C117</f>
        <v>1</v>
      </c>
      <c r="D32" s="18">
        <f>Data!D117</f>
        <v>1</v>
      </c>
      <c r="E32" s="18">
        <f>Data!E117</f>
        <v>1</v>
      </c>
      <c r="F32" s="18">
        <f>Data!F117</f>
        <v>0</v>
      </c>
      <c r="G32" s="18">
        <f>Data!G117</f>
        <v>0</v>
      </c>
      <c r="H32" s="18">
        <f>Data!H117</f>
        <v>1</v>
      </c>
      <c r="I32" s="18">
        <f>Data!I117</f>
        <v>1</v>
      </c>
      <c r="J32" s="18">
        <f>Data!J117</f>
        <v>1</v>
      </c>
      <c r="K32" s="18">
        <f>Data!K117</f>
        <v>1</v>
      </c>
      <c r="L32" s="18">
        <f>Data!L117</f>
        <v>1</v>
      </c>
      <c r="M32" s="18">
        <f>Data!M117</f>
        <v>1</v>
      </c>
      <c r="N32" s="18">
        <f>Data!N117</f>
        <v>1</v>
      </c>
      <c r="O32" s="18">
        <f>Data!O117</f>
        <v>1</v>
      </c>
      <c r="P32" s="18">
        <f t="shared" si="1"/>
        <v>11</v>
      </c>
    </row>
    <row r="33" spans="1:16" ht="15.75" customHeight="1" x14ac:dyDescent="0.25">
      <c r="A33" s="18" t="str">
        <f>Data!A509</f>
        <v>МБОУ СШ № 11 г.Волгодонска</v>
      </c>
      <c r="B33" s="18" t="str">
        <f>Data!B509</f>
        <v>347360, ОБЛАСТЬ РОСТОВСКАЯ, ГОРОД ВОЛГОДОНСК, УЛИЦА МОЛОДЕЖНАЯ, 1</v>
      </c>
      <c r="C33" s="18">
        <f>Data!C509</f>
        <v>0</v>
      </c>
      <c r="D33" s="18">
        <f>Data!D509</f>
        <v>1</v>
      </c>
      <c r="E33" s="18">
        <f>Data!E509</f>
        <v>1</v>
      </c>
      <c r="F33" s="18">
        <f>Data!F509</f>
        <v>0</v>
      </c>
      <c r="G33" s="18">
        <f>Data!G509</f>
        <v>1</v>
      </c>
      <c r="H33" s="18">
        <f>Data!H509</f>
        <v>1</v>
      </c>
      <c r="I33" s="18">
        <f>Data!I509</f>
        <v>1</v>
      </c>
      <c r="J33" s="18">
        <f>Data!J509</f>
        <v>1</v>
      </c>
      <c r="K33" s="18">
        <f>Data!K509</f>
        <v>1</v>
      </c>
      <c r="L33" s="18">
        <f>Data!L509</f>
        <v>1</v>
      </c>
      <c r="M33" s="18">
        <f>Data!M509</f>
        <v>1</v>
      </c>
      <c r="N33" s="18">
        <f>Data!N509</f>
        <v>1</v>
      </c>
      <c r="O33" s="18">
        <f>Data!O509</f>
        <v>1</v>
      </c>
      <c r="P33" s="18">
        <f t="shared" si="1"/>
        <v>11</v>
      </c>
    </row>
    <row r="34" spans="1:16" ht="15.75" customHeight="1" x14ac:dyDescent="0.25">
      <c r="A34" s="18" t="str">
        <f>Data!A458</f>
        <v>МБОУ Больше-Федоровская СОШ</v>
      </c>
      <c r="B34" s="18" t="str">
        <f>Data!B458</f>
        <v>346377, ОБЛАСТЬ РОСТОВСКАЯ, РАЙОН КРАСНОСУЛИНСКИЙ, ХУТОР БОЛЬШАЯ ФЕДОРОВКА, УЛИЦА ОКТЯБРЬСКАЯ, 22</v>
      </c>
      <c r="C34" s="18">
        <f>Data!C458</f>
        <v>1</v>
      </c>
      <c r="D34" s="18">
        <f>Data!D458</f>
        <v>1</v>
      </c>
      <c r="E34" s="18">
        <f>Data!E458</f>
        <v>1</v>
      </c>
      <c r="F34" s="18">
        <f>Data!F458</f>
        <v>1</v>
      </c>
      <c r="G34" s="18">
        <f>Data!G458</f>
        <v>0</v>
      </c>
      <c r="H34" s="18">
        <f>Data!H458</f>
        <v>1</v>
      </c>
      <c r="I34" s="18">
        <f>Data!I458</f>
        <v>1</v>
      </c>
      <c r="J34" s="18">
        <f>Data!J458</f>
        <v>1</v>
      </c>
      <c r="K34" s="18">
        <f>Data!K458</f>
        <v>1</v>
      </c>
      <c r="L34" s="18">
        <f>Data!L458</f>
        <v>0</v>
      </c>
      <c r="M34" s="18">
        <f>Data!M458</f>
        <v>1</v>
      </c>
      <c r="N34" s="18">
        <f>Data!N458</f>
        <v>1</v>
      </c>
      <c r="O34" s="18">
        <f>Data!O458</f>
        <v>1</v>
      </c>
      <c r="P34" s="18">
        <f t="shared" si="1"/>
        <v>11</v>
      </c>
    </row>
    <row r="35" spans="1:16" ht="15.75" customHeight="1" x14ac:dyDescent="0.25">
      <c r="A35" s="18" t="str">
        <f>Data!A545</f>
        <v>Муниципальное  бюджетное общеобразовательное  учреждение  Парижская основная общеобразовательная школа</v>
      </c>
      <c r="B35" s="18" t="str">
        <f>Data!B545</f>
        <v>Россия, Ростовская область, Верхнедонской район, хутор Парижский</v>
      </c>
      <c r="C35" s="18">
        <f>Data!C545</f>
        <v>1</v>
      </c>
      <c r="D35" s="18">
        <f>Data!D545</f>
        <v>0</v>
      </c>
      <c r="E35" s="18">
        <f>Data!E545</f>
        <v>1</v>
      </c>
      <c r="F35" s="18">
        <f>Data!F545</f>
        <v>1</v>
      </c>
      <c r="G35" s="18">
        <f>Data!G545</f>
        <v>0</v>
      </c>
      <c r="H35" s="18">
        <f>Data!H545</f>
        <v>1</v>
      </c>
      <c r="I35" s="18">
        <f>Data!I545</f>
        <v>1</v>
      </c>
      <c r="J35" s="18">
        <f>Data!J545</f>
        <v>1</v>
      </c>
      <c r="K35" s="18">
        <f>Data!K545</f>
        <v>1</v>
      </c>
      <c r="L35" s="18">
        <f>Data!L545</f>
        <v>1</v>
      </c>
      <c r="M35" s="18">
        <f>Data!M545</f>
        <v>1</v>
      </c>
      <c r="N35" s="18">
        <f>Data!N545</f>
        <v>1</v>
      </c>
      <c r="O35" s="18">
        <f>Data!O545</f>
        <v>1</v>
      </c>
      <c r="P35" s="18">
        <f t="shared" si="1"/>
        <v>11</v>
      </c>
    </row>
    <row r="36" spans="1:16" ht="15.75" customHeight="1" x14ac:dyDescent="0.25">
      <c r="A36" s="18" t="str">
        <f>Data!A360</f>
        <v>МБОУ Матвеево-Курганская о(с)ош</v>
      </c>
      <c r="B36" s="18" t="str">
        <f>Data!B360</f>
        <v>346970, ОБЛАСТЬ РОСТОВСКАЯ, РАЙОН МАТВЕЕВО-КУРГАНСКИЙ, ПОСЕЛОК МАТВЕЕВ КУРГАН, УЛИЦА ТАГАНРОГСКАЯ, ДОМ 112 А</v>
      </c>
      <c r="C36" s="18">
        <f>Data!C360</f>
        <v>0</v>
      </c>
      <c r="D36" s="18">
        <f>Data!D360</f>
        <v>1</v>
      </c>
      <c r="E36" s="18">
        <f>Data!E360</f>
        <v>1</v>
      </c>
      <c r="F36" s="18">
        <f>Data!F360</f>
        <v>1</v>
      </c>
      <c r="G36" s="18">
        <f>Data!G360</f>
        <v>0</v>
      </c>
      <c r="H36" s="18">
        <f>Data!H360</f>
        <v>1</v>
      </c>
      <c r="I36" s="18">
        <f>Data!I360</f>
        <v>1</v>
      </c>
      <c r="J36" s="18">
        <f>Data!J360</f>
        <v>1</v>
      </c>
      <c r="K36" s="18">
        <f>Data!K360</f>
        <v>1</v>
      </c>
      <c r="L36" s="18">
        <f>Data!L360</f>
        <v>1</v>
      </c>
      <c r="M36" s="18">
        <f>Data!M360</f>
        <v>1</v>
      </c>
      <c r="N36" s="18">
        <f>Data!N360</f>
        <v>1</v>
      </c>
      <c r="O36" s="18">
        <f>Data!O360</f>
        <v>0</v>
      </c>
      <c r="P36" s="18">
        <f t="shared" si="1"/>
        <v>10</v>
      </c>
    </row>
    <row r="37" spans="1:16" ht="15.75" customHeight="1" x14ac:dyDescent="0.25">
      <c r="A37" s="18" t="str">
        <f>Data!A81</f>
        <v>МБОУ: Прогрессовская ООШ</v>
      </c>
      <c r="B37" s="18" t="str">
        <f>Data!B81</f>
        <v>347338, ОБЛАСТЬ РОСТОВСКАЯ, РАЙОН ВОЛГОДОНСКОЙ, ПОСЕЛОК ПРОГРЕСС, УЛИЦА ЛЕНИНА, 11</v>
      </c>
      <c r="C37" s="18">
        <f>Data!C81</f>
        <v>1</v>
      </c>
      <c r="D37" s="18">
        <f>Data!D81</f>
        <v>1</v>
      </c>
      <c r="E37" s="18">
        <f>Data!E81</f>
        <v>1</v>
      </c>
      <c r="F37" s="18">
        <f>Data!F81</f>
        <v>1</v>
      </c>
      <c r="G37" s="18">
        <f>Data!G81</f>
        <v>1</v>
      </c>
      <c r="H37" s="18">
        <f>Data!H81</f>
        <v>1</v>
      </c>
      <c r="I37" s="18">
        <f>Data!I81</f>
        <v>1</v>
      </c>
      <c r="J37" s="18">
        <f>Data!J81</f>
        <v>1</v>
      </c>
      <c r="K37" s="18">
        <f>Data!K81</f>
        <v>1</v>
      </c>
      <c r="L37" s="18">
        <f>Data!L81</f>
        <v>1</v>
      </c>
      <c r="M37" s="18">
        <f>Data!M81</f>
        <v>0</v>
      </c>
      <c r="N37" s="18">
        <f>Data!N81</f>
        <v>0</v>
      </c>
      <c r="O37" s="18">
        <f>Data!O81</f>
        <v>0</v>
      </c>
      <c r="P37" s="18">
        <f t="shared" si="1"/>
        <v>10</v>
      </c>
    </row>
    <row r="38" spans="1:16" ht="15.75" customHeight="1" x14ac:dyDescent="0.25">
      <c r="A38" s="18" t="str">
        <f>Data!A446</f>
        <v>МБОУ СОШ №25 г.Шахты</v>
      </c>
      <c r="B38" s="18" t="str">
        <f>Data!B446</f>
        <v>346503, ОБЛАСТЬ РОСТОВСКАЯ, ГОРОД ШАХТЫ, УЛИЦА САПРЫКИНА, 5</v>
      </c>
      <c r="C38" s="18">
        <f>Data!C446</f>
        <v>1</v>
      </c>
      <c r="D38" s="18">
        <f>Data!D446</f>
        <v>1</v>
      </c>
      <c r="E38" s="18">
        <f>Data!E446</f>
        <v>1</v>
      </c>
      <c r="F38" s="18">
        <f>Data!F446</f>
        <v>1</v>
      </c>
      <c r="G38" s="18">
        <f>Data!G446</f>
        <v>0</v>
      </c>
      <c r="H38" s="18">
        <f>Data!H446</f>
        <v>1</v>
      </c>
      <c r="I38" s="18">
        <f>Data!I446</f>
        <v>1</v>
      </c>
      <c r="J38" s="18">
        <f>Data!J446</f>
        <v>1</v>
      </c>
      <c r="K38" s="18">
        <f>Data!K446</f>
        <v>1</v>
      </c>
      <c r="L38" s="18">
        <f>Data!L446</f>
        <v>1</v>
      </c>
      <c r="M38" s="18">
        <f>Data!M446</f>
        <v>1</v>
      </c>
      <c r="N38" s="18">
        <f>Data!N446</f>
        <v>0</v>
      </c>
      <c r="O38" s="18">
        <f>Data!O446</f>
        <v>0</v>
      </c>
      <c r="P38" s="18">
        <f t="shared" si="1"/>
        <v>10</v>
      </c>
    </row>
    <row r="39" spans="1:16" ht="15.75" customHeight="1" x14ac:dyDescent="0.25">
      <c r="A39" s="18" t="str">
        <f>Data!A541</f>
        <v>МБОУ СОШ №40</v>
      </c>
      <c r="B39" s="18" t="str">
        <f>Data!B541</f>
        <v>Россия, Ростовская область, Новошахтинск, улица Мичурина, 52А</v>
      </c>
      <c r="C39" s="18">
        <f>Data!C541</f>
        <v>0</v>
      </c>
      <c r="D39" s="18">
        <f>Data!D541</f>
        <v>1</v>
      </c>
      <c r="E39" s="18">
        <f>Data!E541</f>
        <v>1</v>
      </c>
      <c r="F39" s="18">
        <f>Data!F541</f>
        <v>1</v>
      </c>
      <c r="G39" s="18">
        <f>Data!G541</f>
        <v>1</v>
      </c>
      <c r="H39" s="18">
        <f>Data!H541</f>
        <v>1</v>
      </c>
      <c r="I39" s="18">
        <f>Data!I541</f>
        <v>1</v>
      </c>
      <c r="J39" s="18">
        <f>Data!J541</f>
        <v>1</v>
      </c>
      <c r="K39" s="18">
        <f>Data!K541</f>
        <v>1</v>
      </c>
      <c r="L39" s="18">
        <f>Data!L541</f>
        <v>1</v>
      </c>
      <c r="M39" s="18">
        <f>Data!M541</f>
        <v>1</v>
      </c>
      <c r="N39" s="18">
        <f>Data!N541</f>
        <v>0</v>
      </c>
      <c r="O39" s="18">
        <f>Data!O541</f>
        <v>0</v>
      </c>
      <c r="P39" s="18">
        <f t="shared" si="1"/>
        <v>10</v>
      </c>
    </row>
    <row r="40" spans="1:16" ht="15.75" customHeight="1" x14ac:dyDescent="0.25">
      <c r="A40" s="18" t="str">
        <f>Data!A403</f>
        <v>МБОУ Топилинская СОШ</v>
      </c>
      <c r="B40" s="18" t="str">
        <f>Data!B403</f>
        <v>346644, ОБЛАСТЬ РОСТОВСКАЯ, РАЙОН СЕМИКАРАКОРСКИЙ, ХУТОР ТОПИЛИН, ПЕРЕУЛОК КОРОТКИЙ, 6, -, -</v>
      </c>
      <c r="C40" s="18">
        <f>Data!C403</f>
        <v>1</v>
      </c>
      <c r="D40" s="18">
        <f>Data!D403</f>
        <v>1</v>
      </c>
      <c r="E40" s="18">
        <f>Data!E403</f>
        <v>0</v>
      </c>
      <c r="F40" s="18">
        <f>Data!F403</f>
        <v>0</v>
      </c>
      <c r="G40" s="18">
        <f>Data!G403</f>
        <v>1</v>
      </c>
      <c r="H40" s="18">
        <f>Data!H403</f>
        <v>1</v>
      </c>
      <c r="I40" s="18">
        <f>Data!I403</f>
        <v>1</v>
      </c>
      <c r="J40" s="18">
        <f>Data!J403</f>
        <v>1</v>
      </c>
      <c r="K40" s="18">
        <f>Data!K403</f>
        <v>1</v>
      </c>
      <c r="L40" s="18">
        <f>Data!L403</f>
        <v>1</v>
      </c>
      <c r="M40" s="18">
        <f>Data!M403</f>
        <v>0</v>
      </c>
      <c r="N40" s="18">
        <f>Data!N403</f>
        <v>1</v>
      </c>
      <c r="O40" s="18">
        <f>Data!O403</f>
        <v>1</v>
      </c>
      <c r="P40" s="18">
        <f t="shared" si="1"/>
        <v>10</v>
      </c>
    </row>
    <row r="41" spans="1:16" ht="15.75" customHeight="1" x14ac:dyDescent="0.25">
      <c r="A41" s="18" t="str">
        <f>Data!A472</f>
        <v>МБОУ СОШ №7</v>
      </c>
      <c r="B41" s="18" t="str">
        <f>Data!B472</f>
        <v>347800, Ростовская область, г. Каменск-Шахтинский, ул. Ученическая, 2</v>
      </c>
      <c r="C41" s="18">
        <f>Data!C472</f>
        <v>1</v>
      </c>
      <c r="D41" s="18">
        <f>Data!D472</f>
        <v>1</v>
      </c>
      <c r="E41" s="18">
        <f>Data!E472</f>
        <v>0</v>
      </c>
      <c r="F41" s="18">
        <f>Data!F472</f>
        <v>1</v>
      </c>
      <c r="G41" s="18">
        <f>Data!G472</f>
        <v>0</v>
      </c>
      <c r="H41" s="18">
        <f>Data!H472</f>
        <v>1</v>
      </c>
      <c r="I41" s="18">
        <f>Data!I472</f>
        <v>1</v>
      </c>
      <c r="J41" s="18">
        <f>Data!J472</f>
        <v>1</v>
      </c>
      <c r="K41" s="18">
        <f>Data!K472</f>
        <v>1</v>
      </c>
      <c r="L41" s="18">
        <f>Data!L472</f>
        <v>1</v>
      </c>
      <c r="M41" s="18">
        <f>Data!M472</f>
        <v>1</v>
      </c>
      <c r="N41" s="18">
        <f>Data!N472</f>
        <v>1</v>
      </c>
      <c r="O41" s="18">
        <f>Data!O472</f>
        <v>0</v>
      </c>
      <c r="P41" s="18">
        <f t="shared" si="1"/>
        <v>10</v>
      </c>
    </row>
    <row r="42" spans="1:16" ht="15.75" customHeight="1" x14ac:dyDescent="0.25">
      <c r="A42" s="18" t="str">
        <f>Data!A664</f>
        <v>Муниципальная бюджетная общеобразовательная организация Александровская средняя общеобразовательная  школа</v>
      </c>
      <c r="B42" s="18" t="str">
        <f>Data!B664</f>
        <v>Россия, Ростовская область, Морозовский район, хутор Александров</v>
      </c>
      <c r="C42" s="18">
        <f>Data!C664</f>
        <v>0</v>
      </c>
      <c r="D42" s="18">
        <f>Data!D664</f>
        <v>1</v>
      </c>
      <c r="E42" s="18">
        <f>Data!E664</f>
        <v>0</v>
      </c>
      <c r="F42" s="18">
        <f>Data!F664</f>
        <v>0</v>
      </c>
      <c r="G42" s="18">
        <f>Data!G664</f>
        <v>1</v>
      </c>
      <c r="H42" s="18">
        <f>Data!H664</f>
        <v>1</v>
      </c>
      <c r="I42" s="18">
        <f>Data!I664</f>
        <v>1</v>
      </c>
      <c r="J42" s="18">
        <f>Data!J664</f>
        <v>1</v>
      </c>
      <c r="K42" s="18">
        <f>Data!K664</f>
        <v>1</v>
      </c>
      <c r="L42" s="18">
        <f>Data!L664</f>
        <v>1</v>
      </c>
      <c r="M42" s="18">
        <f>Data!M664</f>
        <v>1</v>
      </c>
      <c r="N42" s="18">
        <f>Data!N664</f>
        <v>1</v>
      </c>
      <c r="O42" s="18">
        <f>Data!O664</f>
        <v>1</v>
      </c>
      <c r="P42" s="18">
        <f t="shared" si="1"/>
        <v>10</v>
      </c>
    </row>
    <row r="43" spans="1:16" ht="15.75" customHeight="1" x14ac:dyDescent="0.25">
      <c r="A43" s="18" t="str">
        <f>Data!A177</f>
        <v>МБОУ СОШ № 48</v>
      </c>
      <c r="B43" s="18" t="str">
        <f>Data!B177</f>
        <v>362043, РЕСПУБЛИКА СЕВЕРНАЯ ОСЕТИЯ - АЛАНИЯ, ГОРОД ВЛАДИКАВКАЗ, УЛИЦА ВЕСЕННЯЯ, 17</v>
      </c>
      <c r="C43" s="18">
        <f>Data!C177</f>
        <v>1</v>
      </c>
      <c r="D43" s="18">
        <f>Data!D177</f>
        <v>0</v>
      </c>
      <c r="E43" s="18">
        <f>Data!E177</f>
        <v>1</v>
      </c>
      <c r="F43" s="18">
        <f>Data!F177</f>
        <v>0</v>
      </c>
      <c r="G43" s="18">
        <f>Data!G177</f>
        <v>0</v>
      </c>
      <c r="H43" s="18">
        <f>Data!H177</f>
        <v>1</v>
      </c>
      <c r="I43" s="18">
        <f>Data!I177</f>
        <v>0</v>
      </c>
      <c r="J43" s="18">
        <f>Data!J177</f>
        <v>1</v>
      </c>
      <c r="K43" s="18">
        <f>Data!K177</f>
        <v>1</v>
      </c>
      <c r="L43" s="18">
        <f>Data!L177</f>
        <v>1</v>
      </c>
      <c r="M43" s="18">
        <f>Data!M177</f>
        <v>1</v>
      </c>
      <c r="N43" s="18">
        <f>Data!N177</f>
        <v>1</v>
      </c>
      <c r="O43" s="18">
        <f>Data!O177</f>
        <v>1</v>
      </c>
      <c r="P43" s="18">
        <f t="shared" si="1"/>
        <v>9</v>
      </c>
    </row>
    <row r="44" spans="1:16" ht="15.75" customHeight="1" x14ac:dyDescent="0.25">
      <c r="A44" s="18" t="str">
        <f>Data!A339</f>
        <v>МАОУ 'Лицей № 11'</v>
      </c>
      <c r="B44" s="18" t="str">
        <f>Data!B339</f>
        <v>344019, г. Ростов-на-Дону, ул. Верхненольная, 8</v>
      </c>
      <c r="C44" s="18">
        <f>Data!C339</f>
        <v>0</v>
      </c>
      <c r="D44" s="18">
        <f>Data!D339</f>
        <v>1</v>
      </c>
      <c r="E44" s="18">
        <f>Data!E339</f>
        <v>0</v>
      </c>
      <c r="F44" s="18">
        <f>Data!F339</f>
        <v>0</v>
      </c>
      <c r="G44" s="18">
        <f>Data!G339</f>
        <v>1</v>
      </c>
      <c r="H44" s="18">
        <f>Data!H339</f>
        <v>1</v>
      </c>
      <c r="I44" s="18">
        <f>Data!I339</f>
        <v>1</v>
      </c>
      <c r="J44" s="18">
        <f>Data!J339</f>
        <v>1</v>
      </c>
      <c r="K44" s="18">
        <f>Data!K339</f>
        <v>1</v>
      </c>
      <c r="L44" s="18">
        <f>Data!L339</f>
        <v>0</v>
      </c>
      <c r="M44" s="18">
        <f>Data!M339</f>
        <v>1</v>
      </c>
      <c r="N44" s="18">
        <f>Data!N339</f>
        <v>1</v>
      </c>
      <c r="O44" s="18">
        <f>Data!O339</f>
        <v>1</v>
      </c>
      <c r="P44" s="18">
        <f t="shared" si="1"/>
        <v>9</v>
      </c>
    </row>
    <row r="45" spans="1:16" ht="15.75" customHeight="1" x14ac:dyDescent="0.25">
      <c r="A45" s="18" t="str">
        <f>Data!A391</f>
        <v>МБОУ Кагальницкая СОШ № 1</v>
      </c>
      <c r="B45" s="18" t="str">
        <f>Data!B391</f>
        <v>347700, ОБЛАСТЬ РОСТОВСКАЯ, РАЙОН КАГАЛЬНИЦКИЙ, СТАНИЦА КАГАЛЬНИЦКАЯ, УЛИЦА ВОКЗАЛЬНАЯ, 120</v>
      </c>
      <c r="C45" s="18">
        <f>Data!C391</f>
        <v>0</v>
      </c>
      <c r="D45" s="18">
        <f>Data!D391</f>
        <v>1</v>
      </c>
      <c r="E45" s="18">
        <f>Data!E391</f>
        <v>0</v>
      </c>
      <c r="F45" s="18">
        <f>Data!F391</f>
        <v>1</v>
      </c>
      <c r="G45" s="18">
        <f>Data!G391</f>
        <v>1</v>
      </c>
      <c r="H45" s="18">
        <f>Data!H391</f>
        <v>1</v>
      </c>
      <c r="I45" s="18">
        <f>Data!I391</f>
        <v>1</v>
      </c>
      <c r="J45" s="18">
        <f>Data!J391</f>
        <v>1</v>
      </c>
      <c r="K45" s="18">
        <f>Data!K391</f>
        <v>1</v>
      </c>
      <c r="L45" s="18">
        <f>Data!L391</f>
        <v>1</v>
      </c>
      <c r="M45" s="18">
        <f>Data!M391</f>
        <v>0</v>
      </c>
      <c r="N45" s="18">
        <f>Data!N391</f>
        <v>1</v>
      </c>
      <c r="O45" s="18">
        <f>Data!O391</f>
        <v>0</v>
      </c>
      <c r="P45" s="18">
        <f t="shared" si="1"/>
        <v>9</v>
      </c>
    </row>
    <row r="46" spans="1:16" ht="15.75" customHeight="1" x14ac:dyDescent="0.25">
      <c r="A46" s="18" t="str">
        <f>Data!A327</f>
        <v>МБОУ 'Школа № 104'</v>
      </c>
      <c r="B46" s="18" t="str">
        <f>Data!B327</f>
        <v>344092, ОБЛАСТЬ РОСТОВСКАЯ, ГОРОД РОСТОВ-НА-ДОНУ, БУЛЬВАР КОМАРОВА, 9, 5</v>
      </c>
      <c r="C46" s="18">
        <f>Data!C327</f>
        <v>0</v>
      </c>
      <c r="D46" s="18">
        <f>Data!D327</f>
        <v>0</v>
      </c>
      <c r="E46" s="18">
        <f>Data!E327</f>
        <v>1</v>
      </c>
      <c r="F46" s="18">
        <f>Data!F327</f>
        <v>1</v>
      </c>
      <c r="G46" s="18">
        <f>Data!G327</f>
        <v>1</v>
      </c>
      <c r="H46" s="18">
        <f>Data!H327</f>
        <v>0</v>
      </c>
      <c r="I46" s="18">
        <f>Data!I327</f>
        <v>1</v>
      </c>
      <c r="J46" s="18">
        <f>Data!J327</f>
        <v>0</v>
      </c>
      <c r="K46" s="18">
        <f>Data!K327</f>
        <v>1</v>
      </c>
      <c r="L46" s="18">
        <f>Data!L327</f>
        <v>1</v>
      </c>
      <c r="M46" s="18">
        <f>Data!M327</f>
        <v>1</v>
      </c>
      <c r="N46" s="18">
        <f>Data!N327</f>
        <v>1</v>
      </c>
      <c r="O46" s="18">
        <f>Data!O327</f>
        <v>1</v>
      </c>
      <c r="P46" s="18">
        <f t="shared" si="1"/>
        <v>9</v>
      </c>
    </row>
    <row r="47" spans="1:16" ht="15.75" customHeight="1" x14ac:dyDescent="0.25">
      <c r="A47" s="18" t="str">
        <f>Data!A227</f>
        <v>МБОУ Верхне-Серебряковская СОШ №12</v>
      </c>
      <c r="B47" s="18" t="str">
        <f>Data!B227</f>
        <v>347469, ОБЛАСТЬ РОСТОВСКАЯ, РАЙОН ЗИМОВНИКОВСКИЙ, СЛОБОДА ВЕРХНЕСЕРЕБРЯКОВКА, УЛИЦА МИРА, 12А</v>
      </c>
      <c r="C47" s="18">
        <f>Data!C227</f>
        <v>0</v>
      </c>
      <c r="D47" s="18">
        <f>Data!D227</f>
        <v>1</v>
      </c>
      <c r="E47" s="18">
        <f>Data!E227</f>
        <v>1</v>
      </c>
      <c r="F47" s="18">
        <f>Data!F227</f>
        <v>1</v>
      </c>
      <c r="G47" s="18">
        <f>Data!G227</f>
        <v>1</v>
      </c>
      <c r="H47" s="18">
        <f>Data!H227</f>
        <v>1</v>
      </c>
      <c r="I47" s="18">
        <f>Data!I227</f>
        <v>1</v>
      </c>
      <c r="J47" s="18">
        <f>Data!J227</f>
        <v>1</v>
      </c>
      <c r="K47" s="18">
        <f>Data!K227</f>
        <v>1</v>
      </c>
      <c r="L47" s="18">
        <f>Data!L227</f>
        <v>0</v>
      </c>
      <c r="M47" s="18">
        <f>Data!M227</f>
        <v>0</v>
      </c>
      <c r="N47" s="18">
        <f>Data!N227</f>
        <v>0</v>
      </c>
      <c r="O47" s="18">
        <f>Data!O227</f>
        <v>1</v>
      </c>
      <c r="P47" s="18">
        <f t="shared" si="1"/>
        <v>9</v>
      </c>
    </row>
    <row r="48" spans="1:16" ht="15.75" customHeight="1" x14ac:dyDescent="0.25">
      <c r="A48" s="18" t="str">
        <f>Data!A124</f>
        <v>МБОУ СОШ № 7 г. Волгодонска</v>
      </c>
      <c r="B48" s="18" t="str">
        <f>Data!B124</f>
        <v>347360, Ростовская область, г. Волгодонск, ул. Ленина, 29</v>
      </c>
      <c r="C48" s="18">
        <f>Data!C124</f>
        <v>0</v>
      </c>
      <c r="D48" s="18">
        <f>Data!D124</f>
        <v>1</v>
      </c>
      <c r="E48" s="18">
        <f>Data!E124</f>
        <v>1</v>
      </c>
      <c r="F48" s="18">
        <f>Data!F124</f>
        <v>0</v>
      </c>
      <c r="G48" s="18">
        <f>Data!G124</f>
        <v>0</v>
      </c>
      <c r="H48" s="18">
        <f>Data!H124</f>
        <v>1</v>
      </c>
      <c r="I48" s="18">
        <f>Data!I124</f>
        <v>1</v>
      </c>
      <c r="J48" s="18">
        <f>Data!J124</f>
        <v>1</v>
      </c>
      <c r="K48" s="18">
        <f>Data!K124</f>
        <v>1</v>
      </c>
      <c r="L48" s="18">
        <f>Data!L124</f>
        <v>0</v>
      </c>
      <c r="M48" s="18">
        <f>Data!M124</f>
        <v>1</v>
      </c>
      <c r="N48" s="18">
        <f>Data!N124</f>
        <v>1</v>
      </c>
      <c r="O48" s="18">
        <f>Data!O124</f>
        <v>1</v>
      </c>
      <c r="P48" s="18">
        <f t="shared" si="1"/>
        <v>9</v>
      </c>
    </row>
    <row r="49" spans="1:16" ht="15.75" customHeight="1" x14ac:dyDescent="0.25">
      <c r="A49" s="18" t="str">
        <f>Data!A629</f>
        <v>МАОУ лицей №28</v>
      </c>
      <c r="B49" s="18" t="str">
        <f>Data!B629</f>
        <v>Россия, Ростовская область, Таганрог, улица Трудовых Резервов, 1</v>
      </c>
      <c r="C49" s="18">
        <f>Data!C629</f>
        <v>0</v>
      </c>
      <c r="D49" s="18">
        <f>Data!D629</f>
        <v>1</v>
      </c>
      <c r="E49" s="18">
        <f>Data!E629</f>
        <v>1</v>
      </c>
      <c r="F49" s="18">
        <f>Data!F629</f>
        <v>1</v>
      </c>
      <c r="G49" s="18">
        <f>Data!G629</f>
        <v>0</v>
      </c>
      <c r="H49" s="18">
        <f>Data!H629</f>
        <v>1</v>
      </c>
      <c r="I49" s="18">
        <f>Data!I629</f>
        <v>1</v>
      </c>
      <c r="J49" s="18">
        <f>Data!J629</f>
        <v>1</v>
      </c>
      <c r="K49" s="18">
        <f>Data!K629</f>
        <v>1</v>
      </c>
      <c r="L49" s="18">
        <f>Data!L629</f>
        <v>1</v>
      </c>
      <c r="M49" s="18">
        <f>Data!M629</f>
        <v>1</v>
      </c>
      <c r="N49" s="18">
        <f>Data!N629</f>
        <v>0</v>
      </c>
      <c r="O49" s="18">
        <f>Data!O629</f>
        <v>0</v>
      </c>
      <c r="P49" s="18">
        <f t="shared" si="1"/>
        <v>9</v>
      </c>
    </row>
    <row r="50" spans="1:16" ht="15.75" customHeight="1" x14ac:dyDescent="0.25">
      <c r="A50" s="18" t="str">
        <f>Data!A451</f>
        <v>МБОУ СШ 'Центр образования' г. Волгодонска</v>
      </c>
      <c r="B50" s="18" t="str">
        <f>Data!B451</f>
        <v>347360, ОБЛАСТЬ РОСТОВСКАЯ, ГОРОД ВОЛГОДОНСК, УЛИЦА М.ГОРЬКОГО, 163</v>
      </c>
      <c r="C50" s="18">
        <f>Data!C451</f>
        <v>0</v>
      </c>
      <c r="D50" s="18">
        <f>Data!D451</f>
        <v>1</v>
      </c>
      <c r="E50" s="18">
        <f>Data!E451</f>
        <v>1</v>
      </c>
      <c r="F50" s="18">
        <f>Data!F451</f>
        <v>1</v>
      </c>
      <c r="G50" s="18">
        <f>Data!G451</f>
        <v>0</v>
      </c>
      <c r="H50" s="18">
        <f>Data!H451</f>
        <v>1</v>
      </c>
      <c r="I50" s="18">
        <f>Data!I451</f>
        <v>1</v>
      </c>
      <c r="J50" s="18">
        <f>Data!J451</f>
        <v>1</v>
      </c>
      <c r="K50" s="18">
        <f>Data!K451</f>
        <v>1</v>
      </c>
      <c r="L50" s="18">
        <f>Data!L451</f>
        <v>0</v>
      </c>
      <c r="M50" s="18">
        <f>Data!M451</f>
        <v>1</v>
      </c>
      <c r="N50" s="18">
        <f>Data!N451</f>
        <v>1</v>
      </c>
      <c r="O50" s="18">
        <f>Data!O451</f>
        <v>0</v>
      </c>
      <c r="P50" s="18">
        <f t="shared" si="1"/>
        <v>9</v>
      </c>
    </row>
    <row r="51" spans="1:16" ht="15.75" customHeight="1" x14ac:dyDescent="0.25">
      <c r="A51" s="18" t="str">
        <f>Data!A476</f>
        <v>МБОУ Мечетновская СОШ</v>
      </c>
      <c r="B51" s="18" t="str">
        <f>Data!B476</f>
        <v>346635, ОБЛАСТЬ РОСТОВСКАЯ, РАЙОН СЕМИКАРАКОРСКИЙ, ХУТОР МАЛОМЕЧЕТНЫЙ, УЛИЦА ОКТЯБРЬСКАЯ, 18, -, -</v>
      </c>
      <c r="C51" s="18">
        <f>Data!C476</f>
        <v>1</v>
      </c>
      <c r="D51" s="18">
        <f>Data!D476</f>
        <v>1</v>
      </c>
      <c r="E51" s="18">
        <f>Data!E476</f>
        <v>0</v>
      </c>
      <c r="F51" s="18">
        <f>Data!F476</f>
        <v>1</v>
      </c>
      <c r="G51" s="18">
        <f>Data!G476</f>
        <v>0</v>
      </c>
      <c r="H51" s="18">
        <f>Data!H476</f>
        <v>1</v>
      </c>
      <c r="I51" s="18">
        <f>Data!I476</f>
        <v>1</v>
      </c>
      <c r="J51" s="18">
        <f>Data!J476</f>
        <v>1</v>
      </c>
      <c r="K51" s="18">
        <f>Data!K476</f>
        <v>1</v>
      </c>
      <c r="L51" s="18">
        <f>Data!L476</f>
        <v>0</v>
      </c>
      <c r="M51" s="18">
        <f>Data!M476</f>
        <v>1</v>
      </c>
      <c r="N51" s="18">
        <f>Data!N476</f>
        <v>0</v>
      </c>
      <c r="O51" s="18">
        <f>Data!O476</f>
        <v>1</v>
      </c>
      <c r="P51" s="18">
        <f t="shared" si="1"/>
        <v>9</v>
      </c>
    </row>
    <row r="52" spans="1:16" ht="15.75" customHeight="1" x14ac:dyDescent="0.25">
      <c r="A52" s="18" t="str">
        <f>Data!A501</f>
        <v>МБОУ СОШ №20 г.Шахты</v>
      </c>
      <c r="B52" s="18" t="str">
        <f>Data!B501</f>
        <v>346527, ОБЛАСТЬ РОСТОВСКАЯ, ГОРОД ШАХТЫ, УЛИЦА ИНДУСТРИАЛЬНАЯ, 1, Г, -</v>
      </c>
      <c r="C52" s="18">
        <f>Data!C501</f>
        <v>1</v>
      </c>
      <c r="D52" s="18">
        <f>Data!D501</f>
        <v>1</v>
      </c>
      <c r="E52" s="18">
        <f>Data!E501</f>
        <v>1</v>
      </c>
      <c r="F52" s="18">
        <f>Data!F501</f>
        <v>1</v>
      </c>
      <c r="G52" s="18">
        <f>Data!G501</f>
        <v>0</v>
      </c>
      <c r="H52" s="18">
        <f>Data!H501</f>
        <v>1</v>
      </c>
      <c r="I52" s="18">
        <f>Data!I501</f>
        <v>1</v>
      </c>
      <c r="J52" s="18">
        <f>Data!J501</f>
        <v>0</v>
      </c>
      <c r="K52" s="18">
        <f>Data!K501</f>
        <v>1</v>
      </c>
      <c r="L52" s="18">
        <f>Data!L501</f>
        <v>0</v>
      </c>
      <c r="M52" s="18">
        <f>Data!M501</f>
        <v>1</v>
      </c>
      <c r="N52" s="18">
        <f>Data!N501</f>
        <v>1</v>
      </c>
      <c r="O52" s="18">
        <f>Data!O501</f>
        <v>0</v>
      </c>
      <c r="P52" s="18">
        <f t="shared" si="1"/>
        <v>9</v>
      </c>
    </row>
    <row r="53" spans="1:16" ht="15.75" customHeight="1" x14ac:dyDescent="0.25">
      <c r="A53" s="18" t="str">
        <f>Data!A652</f>
        <v>МБОУ СОШ № 20</v>
      </c>
      <c r="B53" s="18" t="str">
        <f>Data!B652</f>
        <v>Россия, Ростовская область, Новочеркасск, улица Клещева, 37</v>
      </c>
      <c r="C53" s="18">
        <f>Data!C652</f>
        <v>0</v>
      </c>
      <c r="D53" s="18">
        <f>Data!D652</f>
        <v>1</v>
      </c>
      <c r="E53" s="18">
        <f>Data!E652</f>
        <v>1</v>
      </c>
      <c r="F53" s="18">
        <f>Data!F652</f>
        <v>1</v>
      </c>
      <c r="G53" s="18">
        <f>Data!G652</f>
        <v>0</v>
      </c>
      <c r="H53" s="18">
        <f>Data!H652</f>
        <v>1</v>
      </c>
      <c r="I53" s="18">
        <f>Data!I652</f>
        <v>1</v>
      </c>
      <c r="J53" s="18">
        <f>Data!J652</f>
        <v>1</v>
      </c>
      <c r="K53" s="18">
        <f>Data!K652</f>
        <v>0</v>
      </c>
      <c r="L53" s="18">
        <f>Data!L652</f>
        <v>1</v>
      </c>
      <c r="M53" s="18">
        <f>Data!M652</f>
        <v>1</v>
      </c>
      <c r="N53" s="18">
        <f>Data!N652</f>
        <v>1</v>
      </c>
      <c r="O53" s="18">
        <f>Data!O652</f>
        <v>0</v>
      </c>
      <c r="P53" s="18">
        <f t="shared" si="1"/>
        <v>9</v>
      </c>
    </row>
    <row r="54" spans="1:16" ht="15.75" customHeight="1" x14ac:dyDescent="0.25">
      <c r="A54" s="18" t="str">
        <f>Data!A405</f>
        <v>МБОУ СОШ № 15 г. Азова</v>
      </c>
      <c r="B54" s="18" t="str">
        <f>Data!B405</f>
        <v>346780, ОБЛАСТЬ РОСТОВСКАЯ, ГОРОД АЗОВ, ПЕРЕУЛОК СОЦИАЛИСТИЧЕСКИЙ, 25</v>
      </c>
      <c r="C54" s="18">
        <f>Data!C405</f>
        <v>0</v>
      </c>
      <c r="D54" s="18">
        <f>Data!D405</f>
        <v>1</v>
      </c>
      <c r="E54" s="18">
        <f>Data!E405</f>
        <v>1</v>
      </c>
      <c r="F54" s="18">
        <f>Data!F405</f>
        <v>1</v>
      </c>
      <c r="G54" s="18">
        <f>Data!G405</f>
        <v>1</v>
      </c>
      <c r="H54" s="18">
        <f>Data!H405</f>
        <v>1</v>
      </c>
      <c r="I54" s="18">
        <f>Data!I405</f>
        <v>1</v>
      </c>
      <c r="J54" s="18">
        <f>Data!J405</f>
        <v>1</v>
      </c>
      <c r="K54" s="18">
        <f>Data!K405</f>
        <v>1</v>
      </c>
      <c r="L54" s="18">
        <f>Data!L405</f>
        <v>1</v>
      </c>
      <c r="M54" s="18">
        <f>Data!M405</f>
        <v>0</v>
      </c>
      <c r="N54" s="18">
        <f>Data!N405</f>
        <v>0</v>
      </c>
      <c r="O54" s="18">
        <f>Data!O405</f>
        <v>0</v>
      </c>
      <c r="P54" s="18">
        <f t="shared" si="1"/>
        <v>9</v>
      </c>
    </row>
    <row r="55" spans="1:16" ht="15.75" customHeight="1" x14ac:dyDescent="0.25">
      <c r="A55" s="18" t="str">
        <f>Data!A427</f>
        <v>МБОУ 'Гимназия №1 'Юнона' г.Волгодонска</v>
      </c>
      <c r="B55" s="18" t="str">
        <f>Data!B427</f>
        <v>347371, ОБЛАСТЬ РОСТОВСКАЯ, ГОРОД ВОЛГОДОНСК, БУЛЬВАР ВЕЛИКОЙ ПОБЕДЫ, ДОМ 6</v>
      </c>
      <c r="C55" s="18">
        <f>Data!C427</f>
        <v>1</v>
      </c>
      <c r="D55" s="18">
        <f>Data!D427</f>
        <v>1</v>
      </c>
      <c r="E55" s="18">
        <f>Data!E427</f>
        <v>1</v>
      </c>
      <c r="F55" s="18">
        <f>Data!F427</f>
        <v>1</v>
      </c>
      <c r="G55" s="18">
        <f>Data!G427</f>
        <v>0</v>
      </c>
      <c r="H55" s="18">
        <f>Data!H427</f>
        <v>1</v>
      </c>
      <c r="I55" s="18">
        <f>Data!I427</f>
        <v>0</v>
      </c>
      <c r="J55" s="18">
        <f>Data!J427</f>
        <v>0</v>
      </c>
      <c r="K55" s="18">
        <f>Data!K427</f>
        <v>1</v>
      </c>
      <c r="L55" s="18">
        <f>Data!L427</f>
        <v>1</v>
      </c>
      <c r="M55" s="18">
        <f>Data!M427</f>
        <v>0</v>
      </c>
      <c r="N55" s="18">
        <f>Data!N427</f>
        <v>1</v>
      </c>
      <c r="O55" s="18">
        <f>Data!O427</f>
        <v>1</v>
      </c>
      <c r="P55" s="18">
        <f t="shared" si="1"/>
        <v>9</v>
      </c>
    </row>
    <row r="56" spans="1:16" ht="15.75" customHeight="1" x14ac:dyDescent="0.25">
      <c r="A56" s="18" t="str">
        <f>Data!A409</f>
        <v>МБОУ Зайцевская СОШ</v>
      </c>
      <c r="B56" s="18" t="str">
        <f>Data!B409</f>
        <v>346389, ОБЛАСТЬ РОСТОВСКАЯ, РАЙОН КРАСНОСУЛИНСКИЙ, ХУТОР ЗАЙЦЕВКА, УЛИЦА СОВЕТСКАЯ, 10 А</v>
      </c>
      <c r="C56" s="18">
        <f>Data!C409</f>
        <v>1</v>
      </c>
      <c r="D56" s="18">
        <f>Data!D409</f>
        <v>1</v>
      </c>
      <c r="E56" s="18">
        <f>Data!E409</f>
        <v>1</v>
      </c>
      <c r="F56" s="18">
        <f>Data!F409</f>
        <v>1</v>
      </c>
      <c r="G56" s="18">
        <f>Data!G409</f>
        <v>0</v>
      </c>
      <c r="H56" s="18">
        <f>Data!H409</f>
        <v>1</v>
      </c>
      <c r="I56" s="18">
        <f>Data!I409</f>
        <v>1</v>
      </c>
      <c r="J56" s="18">
        <f>Data!J409</f>
        <v>1</v>
      </c>
      <c r="K56" s="18">
        <f>Data!K409</f>
        <v>0</v>
      </c>
      <c r="L56" s="18">
        <f>Data!L409</f>
        <v>0</v>
      </c>
      <c r="M56" s="18">
        <f>Data!M409</f>
        <v>0</v>
      </c>
      <c r="N56" s="18">
        <f>Data!N409</f>
        <v>1</v>
      </c>
      <c r="O56" s="18">
        <f>Data!O409</f>
        <v>1</v>
      </c>
      <c r="P56" s="18">
        <f t="shared" si="1"/>
        <v>9</v>
      </c>
    </row>
    <row r="57" spans="1:16" ht="15.75" customHeight="1" x14ac:dyDescent="0.25">
      <c r="A57" s="18" t="str">
        <f>Data!A467</f>
        <v>МБОУ Багаевская СОШ № 3</v>
      </c>
      <c r="B57" s="18" t="str">
        <f>Data!B467</f>
        <v>346611, ОБЛАСТЬ РОСТОВСКАЯ, РАЙОН БАГАЕВСКИЙ, СТАНИЦА БАГАЕВСКАЯ, УЛИЦА СПАРТАКА, ДОМ 106</v>
      </c>
      <c r="C57" s="18">
        <f>Data!C467</f>
        <v>0</v>
      </c>
      <c r="D57" s="18">
        <f>Data!D467</f>
        <v>1</v>
      </c>
      <c r="E57" s="18">
        <f>Data!E467</f>
        <v>1</v>
      </c>
      <c r="F57" s="18">
        <f>Data!F467</f>
        <v>1</v>
      </c>
      <c r="G57" s="18">
        <f>Data!G467</f>
        <v>1</v>
      </c>
      <c r="H57" s="18">
        <f>Data!H467</f>
        <v>1</v>
      </c>
      <c r="I57" s="18">
        <f>Data!I467</f>
        <v>0</v>
      </c>
      <c r="J57" s="18">
        <f>Data!J467</f>
        <v>1</v>
      </c>
      <c r="K57" s="18">
        <f>Data!K467</f>
        <v>1</v>
      </c>
      <c r="L57" s="18">
        <f>Data!L467</f>
        <v>0</v>
      </c>
      <c r="M57" s="18">
        <f>Data!M467</f>
        <v>1</v>
      </c>
      <c r="N57" s="18">
        <f>Data!N467</f>
        <v>0</v>
      </c>
      <c r="O57" s="18">
        <f>Data!O467</f>
        <v>1</v>
      </c>
      <c r="P57" s="18">
        <f t="shared" si="1"/>
        <v>9</v>
      </c>
    </row>
    <row r="58" spans="1:16" ht="15.75" customHeight="1" x14ac:dyDescent="0.25">
      <c r="A58" s="18" t="str">
        <f>Data!A590</f>
        <v>МБОУ Пролетарская СОШ</v>
      </c>
      <c r="B58" s="18" t="str">
        <f>Data!B590</f>
        <v>Россия, Ростовская область, Красносулинский район, хутор Пролетарка</v>
      </c>
      <c r="C58" s="18">
        <f>Data!C590</f>
        <v>0</v>
      </c>
      <c r="D58" s="18">
        <f>Data!D590</f>
        <v>1</v>
      </c>
      <c r="E58" s="18">
        <f>Data!E590</f>
        <v>1</v>
      </c>
      <c r="F58" s="18">
        <f>Data!F590</f>
        <v>1</v>
      </c>
      <c r="G58" s="18">
        <f>Data!G590</f>
        <v>0</v>
      </c>
      <c r="H58" s="18">
        <f>Data!H590</f>
        <v>1</v>
      </c>
      <c r="I58" s="18">
        <f>Data!I590</f>
        <v>1</v>
      </c>
      <c r="J58" s="18">
        <f>Data!J590</f>
        <v>1</v>
      </c>
      <c r="K58" s="18">
        <f>Data!K590</f>
        <v>1</v>
      </c>
      <c r="L58" s="18">
        <f>Data!L590</f>
        <v>1</v>
      </c>
      <c r="M58" s="18">
        <f>Data!M590</f>
        <v>1</v>
      </c>
      <c r="N58" s="18">
        <f>Data!N590</f>
        <v>0</v>
      </c>
      <c r="O58" s="18">
        <f>Data!O590</f>
        <v>0</v>
      </c>
      <c r="P58" s="18">
        <f t="shared" si="1"/>
        <v>9</v>
      </c>
    </row>
    <row r="59" spans="1:16" ht="15.75" customHeight="1" x14ac:dyDescent="0.25">
      <c r="A59" s="18" t="str">
        <f>Data!A696</f>
        <v>МБОУ Первомайская ООШ</v>
      </c>
      <c r="B59" s="18" t="str">
        <f>Data!B696</f>
        <v>Россия, Ростовская область, Милютинский район, хутор Николаевский</v>
      </c>
      <c r="C59" s="18">
        <f>Data!C696</f>
        <v>0</v>
      </c>
      <c r="D59" s="18">
        <f>Data!D696</f>
        <v>1</v>
      </c>
      <c r="E59" s="18">
        <f>Data!E696</f>
        <v>0</v>
      </c>
      <c r="F59" s="18">
        <f>Data!F696</f>
        <v>0</v>
      </c>
      <c r="G59" s="18">
        <f>Data!G696</f>
        <v>0</v>
      </c>
      <c r="H59" s="18">
        <f>Data!H696</f>
        <v>1</v>
      </c>
      <c r="I59" s="18">
        <f>Data!I696</f>
        <v>1</v>
      </c>
      <c r="J59" s="18">
        <f>Data!J696</f>
        <v>1</v>
      </c>
      <c r="K59" s="18">
        <f>Data!K696</f>
        <v>1</v>
      </c>
      <c r="L59" s="18">
        <f>Data!L696</f>
        <v>1</v>
      </c>
      <c r="M59" s="18">
        <f>Data!M696</f>
        <v>1</v>
      </c>
      <c r="N59" s="18">
        <f>Data!N696</f>
        <v>1</v>
      </c>
      <c r="O59" s="18">
        <f>Data!O696</f>
        <v>1</v>
      </c>
      <c r="P59" s="18">
        <f t="shared" si="1"/>
        <v>9</v>
      </c>
    </row>
    <row r="60" spans="1:16" ht="15.75" customHeight="1" x14ac:dyDescent="0.25">
      <c r="A60" s="18" t="str">
        <f>Data!A22</f>
        <v>МБОУ Нижне-Саловская СОШ</v>
      </c>
      <c r="B60" s="18" t="str">
        <f>Data!B22</f>
        <v>346641, ОБЛАСТЬ РОСТОВСКАЯ, РАЙОН СЕМИКАРАКОРСКИЙ, ПОСЕЛОК НИЖНИЙ САЛОВСК, УЛИЦА ТОРГОВАЯ, 14, -----, -----</v>
      </c>
      <c r="C60" s="18">
        <f>Data!C22</f>
        <v>1</v>
      </c>
      <c r="D60" s="18">
        <f>Data!D22</f>
        <v>0</v>
      </c>
      <c r="E60" s="18">
        <f>Data!E22</f>
        <v>1</v>
      </c>
      <c r="F60" s="18">
        <f>Data!F22</f>
        <v>0</v>
      </c>
      <c r="G60" s="18">
        <f>Data!G22</f>
        <v>0</v>
      </c>
      <c r="H60" s="18">
        <f>Data!H22</f>
        <v>0</v>
      </c>
      <c r="I60" s="18">
        <f>Data!I22</f>
        <v>0</v>
      </c>
      <c r="J60" s="18">
        <f>Data!J22</f>
        <v>1</v>
      </c>
      <c r="K60" s="18">
        <f>Data!K22</f>
        <v>1</v>
      </c>
      <c r="L60" s="18">
        <f>Data!L22</f>
        <v>1</v>
      </c>
      <c r="M60" s="18">
        <f>Data!M22</f>
        <v>1</v>
      </c>
      <c r="N60" s="18">
        <f>Data!N22</f>
        <v>1</v>
      </c>
      <c r="O60" s="18">
        <f>Data!O22</f>
        <v>1</v>
      </c>
      <c r="P60" s="18">
        <f t="shared" si="1"/>
        <v>8</v>
      </c>
    </row>
    <row r="61" spans="1:16" ht="15.75" customHeight="1" x14ac:dyDescent="0.25">
      <c r="A61" s="18" t="str">
        <f>Data!A168</f>
        <v>МБОУ Новобатайская СОШ № 9</v>
      </c>
      <c r="B61" s="18" t="str">
        <f>Data!B168</f>
        <v>347716, ОБЛАСТЬ РОСТОВСКАЯ, РАЙОН КАГАЛЬНИЦКИЙ, СЕЛО НОВОБАТАЙСК, УЛИЦА ЛЕНИНА, 55, -, -</v>
      </c>
      <c r="C61" s="18">
        <f>Data!C168</f>
        <v>0</v>
      </c>
      <c r="D61" s="18">
        <f>Data!D168</f>
        <v>0</v>
      </c>
      <c r="E61" s="18">
        <f>Data!E168</f>
        <v>0</v>
      </c>
      <c r="F61" s="18">
        <f>Data!F168</f>
        <v>1</v>
      </c>
      <c r="G61" s="18">
        <f>Data!G168</f>
        <v>1</v>
      </c>
      <c r="H61" s="18">
        <f>Data!H168</f>
        <v>1</v>
      </c>
      <c r="I61" s="18">
        <f>Data!I168</f>
        <v>1</v>
      </c>
      <c r="J61" s="18">
        <f>Data!J168</f>
        <v>0</v>
      </c>
      <c r="K61" s="18">
        <f>Data!K168</f>
        <v>1</v>
      </c>
      <c r="L61" s="18">
        <f>Data!L168</f>
        <v>1</v>
      </c>
      <c r="M61" s="18">
        <f>Data!M168</f>
        <v>1</v>
      </c>
      <c r="N61" s="18">
        <f>Data!N168</f>
        <v>0</v>
      </c>
      <c r="O61" s="18">
        <f>Data!O168</f>
        <v>1</v>
      </c>
      <c r="P61" s="18">
        <f t="shared" si="1"/>
        <v>8</v>
      </c>
    </row>
    <row r="62" spans="1:16" ht="15.75" customHeight="1" x14ac:dyDescent="0.25">
      <c r="A62" s="18" t="str">
        <f>Data!A141</f>
        <v>МБОУ 'Родионово-Несветайская СОШ № 7'</v>
      </c>
      <c r="B62" s="18" t="str">
        <f>Data!B141</f>
        <v>346580, ОБЛАСТЬ РОСТОВСКАЯ, РАЙОН РОДИОНОВО-НЕСВЕТАЙСКИЙ, СЛОБОДА РОДИОНОВО-НЕСВЕТАЙСКАЯ, УЛИЦА КИРОВА, ДОМ 14</v>
      </c>
      <c r="C62" s="18">
        <f>Data!C141</f>
        <v>1</v>
      </c>
      <c r="D62" s="18">
        <f>Data!D141</f>
        <v>1</v>
      </c>
      <c r="E62" s="18">
        <f>Data!E141</f>
        <v>0</v>
      </c>
      <c r="F62" s="18">
        <f>Data!F141</f>
        <v>0</v>
      </c>
      <c r="G62" s="18">
        <f>Data!G141</f>
        <v>0</v>
      </c>
      <c r="H62" s="18">
        <f>Data!H141</f>
        <v>1</v>
      </c>
      <c r="I62" s="18">
        <f>Data!I141</f>
        <v>1</v>
      </c>
      <c r="J62" s="18">
        <f>Data!J141</f>
        <v>1</v>
      </c>
      <c r="K62" s="18">
        <f>Data!K141</f>
        <v>1</v>
      </c>
      <c r="L62" s="18">
        <f>Data!L141</f>
        <v>1</v>
      </c>
      <c r="M62" s="18">
        <f>Data!M141</f>
        <v>1</v>
      </c>
      <c r="N62" s="18">
        <f>Data!N141</f>
        <v>0</v>
      </c>
      <c r="O62" s="18">
        <f>Data!O141</f>
        <v>0</v>
      </c>
      <c r="P62" s="18">
        <f t="shared" si="1"/>
        <v>8</v>
      </c>
    </row>
    <row r="63" spans="1:16" ht="15.75" customHeight="1" x14ac:dyDescent="0.25">
      <c r="A63" s="18" t="str">
        <f>Data!A274</f>
        <v>МБОУ ПСОШ № 1 им. Г.В. Алисова</v>
      </c>
      <c r="B63" s="18" t="str">
        <f>Data!B274</f>
        <v>347570, ОБЛАСТЬ РОСТОВСКАЯ, РАЙОН ПЕСЧАНОКОПСКИЙ, СЕЛО ПЕСЧАНОКОПСКОЕ, УЛИЦА ИМ Г.В.АЛИСОВА, ДОМ 7</v>
      </c>
      <c r="C63" s="18">
        <f>Data!C274</f>
        <v>0</v>
      </c>
      <c r="D63" s="18">
        <f>Data!D274</f>
        <v>1</v>
      </c>
      <c r="E63" s="18">
        <f>Data!E274</f>
        <v>1</v>
      </c>
      <c r="F63" s="18">
        <f>Data!F274</f>
        <v>0</v>
      </c>
      <c r="G63" s="18">
        <f>Data!G274</f>
        <v>1</v>
      </c>
      <c r="H63" s="18">
        <f>Data!H274</f>
        <v>1</v>
      </c>
      <c r="I63" s="18">
        <f>Data!I274</f>
        <v>1</v>
      </c>
      <c r="J63" s="18">
        <f>Data!J274</f>
        <v>1</v>
      </c>
      <c r="K63" s="18">
        <f>Data!K274</f>
        <v>0</v>
      </c>
      <c r="L63" s="18">
        <f>Data!L274</f>
        <v>0</v>
      </c>
      <c r="M63" s="18">
        <f>Data!M274</f>
        <v>1</v>
      </c>
      <c r="N63" s="18">
        <f>Data!N274</f>
        <v>0</v>
      </c>
      <c r="O63" s="18">
        <f>Data!O274</f>
        <v>1</v>
      </c>
      <c r="P63" s="18">
        <f t="shared" si="1"/>
        <v>8</v>
      </c>
    </row>
    <row r="64" spans="1:16" ht="15.75" customHeight="1" x14ac:dyDescent="0.25">
      <c r="A64" s="18" t="str">
        <f>Data!A311</f>
        <v>МБОУ 'Лицей № 102'</v>
      </c>
      <c r="B64" s="18" t="str">
        <f>Data!B311</f>
        <v>344092, ОБЛАСТЬ РОСТОВСКАЯ, ГОРОД РОСТОВ-НА-ДОНУ, БУЛЬВАР КОМАРОВА, 18</v>
      </c>
      <c r="C64" s="18">
        <f>Data!C311</f>
        <v>0</v>
      </c>
      <c r="D64" s="18">
        <f>Data!D311</f>
        <v>0</v>
      </c>
      <c r="E64" s="18">
        <f>Data!E311</f>
        <v>0</v>
      </c>
      <c r="F64" s="18">
        <f>Data!F311</f>
        <v>0</v>
      </c>
      <c r="G64" s="18">
        <f>Data!G311</f>
        <v>0</v>
      </c>
      <c r="H64" s="18">
        <f>Data!H311</f>
        <v>1</v>
      </c>
      <c r="I64" s="18">
        <f>Data!I311</f>
        <v>1</v>
      </c>
      <c r="J64" s="18">
        <f>Data!J311</f>
        <v>1</v>
      </c>
      <c r="K64" s="18">
        <f>Data!K311</f>
        <v>1</v>
      </c>
      <c r="L64" s="18">
        <f>Data!L311</f>
        <v>1</v>
      </c>
      <c r="M64" s="18">
        <f>Data!M311</f>
        <v>1</v>
      </c>
      <c r="N64" s="18">
        <f>Data!N311</f>
        <v>1</v>
      </c>
      <c r="O64" s="18">
        <f>Data!O311</f>
        <v>1</v>
      </c>
      <c r="P64" s="18">
        <f t="shared" si="1"/>
        <v>8</v>
      </c>
    </row>
    <row r="65" spans="1:16" ht="15.75" customHeight="1" x14ac:dyDescent="0.25">
      <c r="A65" s="18" t="str">
        <f>Data!A257</f>
        <v>МБОУ СОШ № 9 г.Азова</v>
      </c>
      <c r="B65" s="18" t="str">
        <f>Data!B257</f>
        <v>346783, ОБЛАСТЬ РОСТОВСКАЯ, ГОРОД АЗОВ, УЛИЦА МОСКОВСКАЯ, 141</v>
      </c>
      <c r="C65" s="18">
        <f>Data!C257</f>
        <v>0</v>
      </c>
      <c r="D65" s="18">
        <f>Data!D257</f>
        <v>1</v>
      </c>
      <c r="E65" s="18">
        <f>Data!E257</f>
        <v>1</v>
      </c>
      <c r="F65" s="18">
        <f>Data!F257</f>
        <v>1</v>
      </c>
      <c r="G65" s="18">
        <f>Data!G257</f>
        <v>1</v>
      </c>
      <c r="H65" s="18">
        <f>Data!H257</f>
        <v>1</v>
      </c>
      <c r="I65" s="18">
        <f>Data!I257</f>
        <v>1</v>
      </c>
      <c r="J65" s="18">
        <f>Data!J257</f>
        <v>1</v>
      </c>
      <c r="K65" s="18">
        <f>Data!K257</f>
        <v>1</v>
      </c>
      <c r="L65" s="18">
        <f>Data!L257</f>
        <v>0</v>
      </c>
      <c r="M65" s="18">
        <f>Data!M257</f>
        <v>0</v>
      </c>
      <c r="N65" s="18">
        <f>Data!N257</f>
        <v>0</v>
      </c>
      <c r="O65" s="18">
        <f>Data!O257</f>
        <v>0</v>
      </c>
      <c r="P65" s="18">
        <f t="shared" si="1"/>
        <v>8</v>
      </c>
    </row>
    <row r="66" spans="1:16" ht="15.75" customHeight="1" x14ac:dyDescent="0.25">
      <c r="A66" s="18" t="str">
        <f>Data!A352</f>
        <v>МБОУ 'Школа № 65'</v>
      </c>
      <c r="B66" s="18" t="str">
        <f>Data!B352</f>
        <v>344092, ОБЛАСТЬ РОСТОВСКАЯ, ГОРОД РОСТОВ-НА-ДОНУ, УЛИЦА ВОЛКОВА, 6, 3</v>
      </c>
      <c r="C66" s="18">
        <f>Data!C352</f>
        <v>1</v>
      </c>
      <c r="D66" s="18">
        <f>Data!D352</f>
        <v>1</v>
      </c>
      <c r="E66" s="18">
        <f>Data!E352</f>
        <v>1</v>
      </c>
      <c r="F66" s="18">
        <f>Data!F352</f>
        <v>1</v>
      </c>
      <c r="G66" s="18">
        <f>Data!G352</f>
        <v>1</v>
      </c>
      <c r="H66" s="18">
        <f>Data!H352</f>
        <v>1</v>
      </c>
      <c r="I66" s="18">
        <f>Data!I352</f>
        <v>1</v>
      </c>
      <c r="J66" s="18">
        <f>Data!J352</f>
        <v>1</v>
      </c>
      <c r="K66" s="18">
        <f>Data!K352</f>
        <v>0</v>
      </c>
      <c r="L66" s="18">
        <f>Data!L352</f>
        <v>0</v>
      </c>
      <c r="M66" s="18">
        <f>Data!M352</f>
        <v>0</v>
      </c>
      <c r="N66" s="18">
        <f>Data!N352</f>
        <v>0</v>
      </c>
      <c r="O66" s="18">
        <f>Data!O352</f>
        <v>0</v>
      </c>
      <c r="P66" s="18">
        <f t="shared" si="1"/>
        <v>8</v>
      </c>
    </row>
    <row r="67" spans="1:16" ht="15.75" customHeight="1" x14ac:dyDescent="0.25">
      <c r="A67" s="18" t="str">
        <f>Data!A153</f>
        <v>МБОУ Политотдельская сош</v>
      </c>
      <c r="B67" s="18" t="str">
        <f>Data!B153</f>
        <v>346977, ОБЛАСТЬ РОСТОВСКАЯ, РАЙОН МАТВЕЕВО-КУРГАНСКИЙ, СЕЛО ПОЛИТОТДЕЛЬСКОЕ, ПЕРЕУЛОК ШКОЛЬНЫЙ, 5</v>
      </c>
      <c r="C67" s="18">
        <f>Data!C153</f>
        <v>1</v>
      </c>
      <c r="D67" s="18">
        <f>Data!D153</f>
        <v>1</v>
      </c>
      <c r="E67" s="18">
        <f>Data!E153</f>
        <v>1</v>
      </c>
      <c r="F67" s="18">
        <f>Data!F153</f>
        <v>1</v>
      </c>
      <c r="G67" s="18">
        <f>Data!G153</f>
        <v>1</v>
      </c>
      <c r="H67" s="18">
        <f>Data!H153</f>
        <v>1</v>
      </c>
      <c r="I67" s="18">
        <f>Data!I153</f>
        <v>1</v>
      </c>
      <c r="J67" s="18">
        <f>Data!J153</f>
        <v>0</v>
      </c>
      <c r="K67" s="18">
        <f>Data!K153</f>
        <v>0</v>
      </c>
      <c r="L67" s="18">
        <f>Data!L153</f>
        <v>0</v>
      </c>
      <c r="M67" s="18">
        <f>Data!M153</f>
        <v>0</v>
      </c>
      <c r="N67" s="18">
        <f>Data!N153</f>
        <v>0</v>
      </c>
      <c r="O67" s="18">
        <f>Data!O153</f>
        <v>1</v>
      </c>
      <c r="P67" s="18">
        <f t="shared" si="1"/>
        <v>8</v>
      </c>
    </row>
    <row r="68" spans="1:16" ht="15.75" customHeight="1" x14ac:dyDescent="0.25">
      <c r="A68" s="18" t="str">
        <f>Data!A180</f>
        <v>МБОУ СОШ № 1</v>
      </c>
      <c r="B68" s="18" t="str">
        <f>Data!B180</f>
        <v>346630, ОБЛАСТЬ РОСТОВСКАЯ, РАЙОН СЕМИКАРАКОРСКИЙ, ГОРОД СЕМИКАРАКОРСК, УЛИЦА ЛЕНИНА, 127, -, -</v>
      </c>
      <c r="C68" s="18">
        <f>Data!C180</f>
        <v>0</v>
      </c>
      <c r="D68" s="18">
        <f>Data!D180</f>
        <v>1</v>
      </c>
      <c r="E68" s="18">
        <f>Data!E180</f>
        <v>1</v>
      </c>
      <c r="F68" s="18">
        <f>Data!F180</f>
        <v>1</v>
      </c>
      <c r="G68" s="18">
        <f>Data!G180</f>
        <v>0</v>
      </c>
      <c r="H68" s="18">
        <f>Data!H180</f>
        <v>1</v>
      </c>
      <c r="I68" s="18">
        <f>Data!I180</f>
        <v>1</v>
      </c>
      <c r="J68" s="18">
        <f>Data!J180</f>
        <v>1</v>
      </c>
      <c r="K68" s="18">
        <f>Data!K180</f>
        <v>0</v>
      </c>
      <c r="L68" s="18">
        <f>Data!L180</f>
        <v>1</v>
      </c>
      <c r="M68" s="18">
        <f>Data!M180</f>
        <v>0</v>
      </c>
      <c r="N68" s="18">
        <f>Data!N180</f>
        <v>1</v>
      </c>
      <c r="O68" s="18">
        <f>Data!O180</f>
        <v>0</v>
      </c>
      <c r="P68" s="18">
        <f t="shared" si="1"/>
        <v>8</v>
      </c>
    </row>
    <row r="69" spans="1:16" ht="15.75" customHeight="1" x14ac:dyDescent="0.25">
      <c r="A69" s="18" t="str">
        <f>Data!A135</f>
        <v>МБОУ Сусатская СОШ</v>
      </c>
      <c r="B69" s="18" t="str">
        <f>Data!B135</f>
        <v>346651, ОБЛАСТЬ РОСТОВСКАЯ, РАЙОН СЕМИКАРАКОРСКИЙ, ХУТОР СУСАТ, УЛИЦА ГАГАРИНА, 28/1, -, -</v>
      </c>
      <c r="C69" s="18">
        <f>Data!C135</f>
        <v>0</v>
      </c>
      <c r="D69" s="18">
        <f>Data!D135</f>
        <v>1</v>
      </c>
      <c r="E69" s="18">
        <f>Data!E135</f>
        <v>1</v>
      </c>
      <c r="F69" s="18">
        <f>Data!F135</f>
        <v>0</v>
      </c>
      <c r="G69" s="18">
        <f>Data!G135</f>
        <v>0</v>
      </c>
      <c r="H69" s="18">
        <f>Data!H135</f>
        <v>1</v>
      </c>
      <c r="I69" s="18">
        <f>Data!I135</f>
        <v>1</v>
      </c>
      <c r="J69" s="18">
        <f>Data!J135</f>
        <v>0</v>
      </c>
      <c r="K69" s="18">
        <f>Data!K135</f>
        <v>1</v>
      </c>
      <c r="L69" s="18">
        <f>Data!L135</f>
        <v>0</v>
      </c>
      <c r="M69" s="18">
        <f>Data!M135</f>
        <v>1</v>
      </c>
      <c r="N69" s="18">
        <f>Data!N135</f>
        <v>1</v>
      </c>
      <c r="O69" s="18">
        <f>Data!O135</f>
        <v>1</v>
      </c>
      <c r="P69" s="18">
        <f t="shared" si="1"/>
        <v>8</v>
      </c>
    </row>
    <row r="70" spans="1:16" ht="15.75" customHeight="1" x14ac:dyDescent="0.25">
      <c r="A70" s="18" t="str">
        <f>Data!A343</f>
        <v>МБОУ СОШ № 2 г. Азова</v>
      </c>
      <c r="B70" s="18" t="str">
        <f>Data!B343</f>
        <v>346787, ОБЛАСТЬ РОСТОВСКАЯ, ГОРОД АЗОВ, УЛИЦА МОСКОВСКАЯ, 118</v>
      </c>
      <c r="C70" s="18">
        <f>Data!C343</f>
        <v>0</v>
      </c>
      <c r="D70" s="18">
        <f>Data!D343</f>
        <v>1</v>
      </c>
      <c r="E70" s="18">
        <f>Data!E343</f>
        <v>1</v>
      </c>
      <c r="F70" s="18">
        <f>Data!F343</f>
        <v>1</v>
      </c>
      <c r="G70" s="18">
        <f>Data!G343</f>
        <v>1</v>
      </c>
      <c r="H70" s="18">
        <f>Data!H343</f>
        <v>1</v>
      </c>
      <c r="I70" s="18">
        <f>Data!I343</f>
        <v>1</v>
      </c>
      <c r="J70" s="18">
        <f>Data!J343</f>
        <v>1</v>
      </c>
      <c r="K70" s="18">
        <f>Data!K343</f>
        <v>0</v>
      </c>
      <c r="L70" s="18">
        <f>Data!L343</f>
        <v>1</v>
      </c>
      <c r="M70" s="18">
        <f>Data!M343</f>
        <v>0</v>
      </c>
      <c r="N70" s="18">
        <f>Data!N343</f>
        <v>0</v>
      </c>
      <c r="O70" s="18">
        <f>Data!O343</f>
        <v>0</v>
      </c>
      <c r="P70" s="18">
        <f t="shared" si="1"/>
        <v>8</v>
      </c>
    </row>
    <row r="71" spans="1:16" ht="15.75" customHeight="1" x14ac:dyDescent="0.25">
      <c r="A71" s="18" t="str">
        <f>Data!A203</f>
        <v>МБОУ Греково-Тимофеевская сош</v>
      </c>
      <c r="B71" s="18" t="str">
        <f>Data!B203</f>
        <v>346967, ОБЛАСТЬ РОСТОВСКАЯ, РАЙОН МАТВЕЕВО-КУРГАНСКИЙ, СЕЛО ГРЕКОВО-ТИМОФЕЕВКА, УЛИЦА МИРА, 46</v>
      </c>
      <c r="C71" s="18">
        <f>Data!C203</f>
        <v>1</v>
      </c>
      <c r="D71" s="18">
        <f>Data!D203</f>
        <v>1</v>
      </c>
      <c r="E71" s="18">
        <f>Data!E203</f>
        <v>0</v>
      </c>
      <c r="F71" s="18">
        <f>Data!F203</f>
        <v>1</v>
      </c>
      <c r="G71" s="18">
        <f>Data!G203</f>
        <v>1</v>
      </c>
      <c r="H71" s="18">
        <f>Data!H203</f>
        <v>1</v>
      </c>
      <c r="I71" s="18">
        <f>Data!I203</f>
        <v>0</v>
      </c>
      <c r="J71" s="18">
        <f>Data!J203</f>
        <v>0</v>
      </c>
      <c r="K71" s="18">
        <f>Data!K203</f>
        <v>0</v>
      </c>
      <c r="L71" s="18">
        <f>Data!L203</f>
        <v>1</v>
      </c>
      <c r="M71" s="18">
        <f>Data!M203</f>
        <v>1</v>
      </c>
      <c r="N71" s="18">
        <f>Data!N203</f>
        <v>1</v>
      </c>
      <c r="O71" s="18">
        <f>Data!O203</f>
        <v>0</v>
      </c>
      <c r="P71" s="18">
        <f t="shared" si="1"/>
        <v>8</v>
      </c>
    </row>
    <row r="72" spans="1:16" ht="15.75" customHeight="1" x14ac:dyDescent="0.25">
      <c r="A72" s="18" t="str">
        <f>Data!A312</f>
        <v>МБОУ Урывская СОШ</v>
      </c>
      <c r="B72" s="18" t="str">
        <f>Data!B312</f>
        <v>347840, ОБЛАСТЬ РОСТОВСКАЯ, РАЙОН КАМЕНСКИЙ, ХУТОР УРЫВСКИЙ, УЛИЦА РОССИЙСКАЯ, 56</v>
      </c>
      <c r="C72" s="18">
        <f>Data!C312</f>
        <v>0</v>
      </c>
      <c r="D72" s="18">
        <f>Data!D312</f>
        <v>0</v>
      </c>
      <c r="E72" s="18">
        <f>Data!E312</f>
        <v>0</v>
      </c>
      <c r="F72" s="18">
        <f>Data!F312</f>
        <v>0</v>
      </c>
      <c r="G72" s="18">
        <f>Data!G312</f>
        <v>0</v>
      </c>
      <c r="H72" s="18">
        <f>Data!H312</f>
        <v>1</v>
      </c>
      <c r="I72" s="18">
        <f>Data!I312</f>
        <v>1</v>
      </c>
      <c r="J72" s="18">
        <f>Data!J312</f>
        <v>1</v>
      </c>
      <c r="K72" s="18">
        <f>Data!K312</f>
        <v>1</v>
      </c>
      <c r="L72" s="18">
        <f>Data!L312</f>
        <v>1</v>
      </c>
      <c r="M72" s="18">
        <f>Data!M312</f>
        <v>1</v>
      </c>
      <c r="N72" s="18">
        <f>Data!N312</f>
        <v>1</v>
      </c>
      <c r="O72" s="18">
        <f>Data!O312</f>
        <v>1</v>
      </c>
      <c r="P72" s="18">
        <f t="shared" si="1"/>
        <v>8</v>
      </c>
    </row>
    <row r="73" spans="1:16" ht="15.75" customHeight="1" x14ac:dyDescent="0.25">
      <c r="A73" s="18" t="str">
        <f>Data!A363</f>
        <v>МБОУ 'Дударевская СОШ'</v>
      </c>
      <c r="B73" s="18" t="str">
        <f>Data!B363</f>
        <v>346273, ОБЛАСТЬ РОСТОВСКАЯ, РАЙОН ШОЛОХОВСКИЙ, ХУТОР ДУДАРЕВСКИЙ, УЛИЦА ШКОЛЬНАЯ, ДОМ 20 А</v>
      </c>
      <c r="C73" s="18">
        <f>Data!C363</f>
        <v>0</v>
      </c>
      <c r="D73" s="18">
        <f>Data!D363</f>
        <v>0</v>
      </c>
      <c r="E73" s="18">
        <f>Data!E363</f>
        <v>0</v>
      </c>
      <c r="F73" s="18">
        <f>Data!F363</f>
        <v>0</v>
      </c>
      <c r="G73" s="18">
        <f>Data!G363</f>
        <v>0</v>
      </c>
      <c r="H73" s="18">
        <f>Data!H363</f>
        <v>1</v>
      </c>
      <c r="I73" s="18">
        <f>Data!I363</f>
        <v>1</v>
      </c>
      <c r="J73" s="18">
        <f>Data!J363</f>
        <v>1</v>
      </c>
      <c r="K73" s="18">
        <f>Data!K363</f>
        <v>1</v>
      </c>
      <c r="L73" s="18">
        <f>Data!L363</f>
        <v>1</v>
      </c>
      <c r="M73" s="18">
        <f>Data!M363</f>
        <v>1</v>
      </c>
      <c r="N73" s="18">
        <f>Data!N363</f>
        <v>1</v>
      </c>
      <c r="O73" s="18">
        <f>Data!O363</f>
        <v>1</v>
      </c>
      <c r="P73" s="18">
        <f t="shared" si="1"/>
        <v>8</v>
      </c>
    </row>
    <row r="74" spans="1:16" ht="15.75" customHeight="1" x14ac:dyDescent="0.25">
      <c r="A74" s="18" t="str">
        <f>Data!A389</f>
        <v>МБОУ Сариновская ООШ</v>
      </c>
      <c r="B74" s="18" t="str">
        <f>Data!B389</f>
        <v>346204, ОБЛАСТЬ РОСТОВСКАЯ, РАЙОН КАШАРСКИЙ, СЕЛО САРИНОВКА, УЛИЦА ШКОЛЬНАЯ, ДОМ 17</v>
      </c>
      <c r="C74" s="18">
        <f>Data!C389</f>
        <v>0</v>
      </c>
      <c r="D74" s="18">
        <f>Data!D389</f>
        <v>0</v>
      </c>
      <c r="E74" s="18">
        <f>Data!E389</f>
        <v>0</v>
      </c>
      <c r="F74" s="18">
        <f>Data!F389</f>
        <v>0</v>
      </c>
      <c r="G74" s="18">
        <f>Data!G389</f>
        <v>0</v>
      </c>
      <c r="H74" s="18">
        <f>Data!H389</f>
        <v>1</v>
      </c>
      <c r="I74" s="18">
        <f>Data!I389</f>
        <v>1</v>
      </c>
      <c r="J74" s="18">
        <f>Data!J389</f>
        <v>1</v>
      </c>
      <c r="K74" s="18">
        <f>Data!K389</f>
        <v>1</v>
      </c>
      <c r="L74" s="18">
        <f>Data!L389</f>
        <v>1</v>
      </c>
      <c r="M74" s="18">
        <f>Data!M389</f>
        <v>1</v>
      </c>
      <c r="N74" s="18">
        <f>Data!N389</f>
        <v>1</v>
      </c>
      <c r="O74" s="18">
        <f>Data!O389</f>
        <v>1</v>
      </c>
      <c r="P74" s="18">
        <f t="shared" si="1"/>
        <v>8</v>
      </c>
    </row>
    <row r="75" spans="1:16" ht="15.75" customHeight="1" x14ac:dyDescent="0.25">
      <c r="A75" s="18" t="str">
        <f>Data!A438</f>
        <v>МБОУ СОШ №1 г. Донецка</v>
      </c>
      <c r="B75" s="18" t="str">
        <f>Data!B438</f>
        <v>346345, ОБЛАСТЬ РОСТОВСКАЯ, ГОРОД ДОНЕЦК, УЛИЦА СОВЕТСКАЯ, 51</v>
      </c>
      <c r="C75" s="18">
        <f>Data!C438</f>
        <v>0</v>
      </c>
      <c r="D75" s="18">
        <f>Data!D438</f>
        <v>1</v>
      </c>
      <c r="E75" s="18">
        <f>Data!E438</f>
        <v>1</v>
      </c>
      <c r="F75" s="18">
        <f>Data!F438</f>
        <v>1</v>
      </c>
      <c r="G75" s="18">
        <f>Data!G438</f>
        <v>0</v>
      </c>
      <c r="H75" s="18">
        <f>Data!H438</f>
        <v>0</v>
      </c>
      <c r="I75" s="18">
        <f>Data!I438</f>
        <v>1</v>
      </c>
      <c r="J75" s="18">
        <f>Data!J438</f>
        <v>1</v>
      </c>
      <c r="K75" s="18">
        <f>Data!K438</f>
        <v>1</v>
      </c>
      <c r="L75" s="18">
        <f>Data!L438</f>
        <v>1</v>
      </c>
      <c r="M75" s="18">
        <f>Data!M438</f>
        <v>0</v>
      </c>
      <c r="N75" s="18">
        <f>Data!N438</f>
        <v>0</v>
      </c>
      <c r="O75" s="18">
        <f>Data!O438</f>
        <v>1</v>
      </c>
      <c r="P75" s="18">
        <f t="shared" si="1"/>
        <v>8</v>
      </c>
    </row>
    <row r="76" spans="1:16" ht="15.75" customHeight="1" x14ac:dyDescent="0.25">
      <c r="A76" s="18" t="str">
        <f>Data!A410</f>
        <v>МБОУ Обливская СОШ № 1</v>
      </c>
      <c r="B76" s="18" t="str">
        <f>Data!B410</f>
        <v>347140, Ростовская область, Обливский район, станица Обливская, улица Коммунистическая, 4</v>
      </c>
      <c r="C76" s="18">
        <f>Data!C410</f>
        <v>1</v>
      </c>
      <c r="D76" s="18">
        <f>Data!D410</f>
        <v>1</v>
      </c>
      <c r="E76" s="18">
        <f>Data!E410</f>
        <v>0</v>
      </c>
      <c r="F76" s="18">
        <f>Data!F410</f>
        <v>0</v>
      </c>
      <c r="G76" s="18">
        <f>Data!G410</f>
        <v>0</v>
      </c>
      <c r="H76" s="18">
        <f>Data!H410</f>
        <v>1</v>
      </c>
      <c r="I76" s="18">
        <f>Data!I410</f>
        <v>1</v>
      </c>
      <c r="J76" s="18">
        <f>Data!J410</f>
        <v>1</v>
      </c>
      <c r="K76" s="18">
        <f>Data!K410</f>
        <v>1</v>
      </c>
      <c r="L76" s="18">
        <f>Data!L410</f>
        <v>1</v>
      </c>
      <c r="M76" s="18">
        <f>Data!M410</f>
        <v>1</v>
      </c>
      <c r="N76" s="18">
        <f>Data!N410</f>
        <v>0</v>
      </c>
      <c r="O76" s="18">
        <f>Data!O410</f>
        <v>0</v>
      </c>
      <c r="P76" s="18">
        <f t="shared" si="1"/>
        <v>8</v>
      </c>
    </row>
    <row r="77" spans="1:16" ht="15.75" customHeight="1" x14ac:dyDescent="0.25">
      <c r="A77" s="18" t="str">
        <f>Data!A413</f>
        <v>МБОУ Ново-Золотовская СОШ</v>
      </c>
      <c r="B77" s="18" t="str">
        <f>Data!B413</f>
        <v>346657, ОБЛАСТЬ РОСТОВСКАЯ, РАЙОН СЕМИКАРАКОРСКИЙ, СТАНИЦА НОВОЗОЛОТОВСКАЯ, УЛИЦА ОКТЯБРЬСКАЯ, ДОМ 50</v>
      </c>
      <c r="C77" s="18">
        <f>Data!C413</f>
        <v>0</v>
      </c>
      <c r="D77" s="18">
        <f>Data!D413</f>
        <v>0</v>
      </c>
      <c r="E77" s="18">
        <f>Data!E413</f>
        <v>0</v>
      </c>
      <c r="F77" s="18">
        <f>Data!F413</f>
        <v>0</v>
      </c>
      <c r="G77" s="18">
        <f>Data!G413</f>
        <v>1</v>
      </c>
      <c r="H77" s="18">
        <f>Data!H413</f>
        <v>1</v>
      </c>
      <c r="I77" s="18">
        <f>Data!I413</f>
        <v>1</v>
      </c>
      <c r="J77" s="18">
        <f>Data!J413</f>
        <v>1</v>
      </c>
      <c r="K77" s="18">
        <f>Data!K413</f>
        <v>1</v>
      </c>
      <c r="L77" s="18">
        <f>Data!L413</f>
        <v>1</v>
      </c>
      <c r="M77" s="18">
        <f>Data!M413</f>
        <v>1</v>
      </c>
      <c r="N77" s="18">
        <f>Data!N413</f>
        <v>0</v>
      </c>
      <c r="O77" s="18">
        <f>Data!O413</f>
        <v>1</v>
      </c>
      <c r="P77" s="18">
        <f t="shared" si="1"/>
        <v>8</v>
      </c>
    </row>
    <row r="78" spans="1:16" ht="15.75" customHeight="1" x14ac:dyDescent="0.25">
      <c r="A78" s="18" t="str">
        <f>Data!A491</f>
        <v>МБОУ 'Лицей № 56'</v>
      </c>
      <c r="B78" s="18" t="str">
        <f>Data!B491</f>
        <v>344068, ОБЛАСТЬ РОСТОВСКАЯ, ГОРОД РОСТОВ-НА-ДОНУ, УЛИЦА ЛАРИНА, 24, А</v>
      </c>
      <c r="C78" s="18">
        <f>Data!C491</f>
        <v>0</v>
      </c>
      <c r="D78" s="18">
        <f>Data!D491</f>
        <v>1</v>
      </c>
      <c r="E78" s="18">
        <f>Data!E491</f>
        <v>0</v>
      </c>
      <c r="F78" s="18">
        <f>Data!F491</f>
        <v>0</v>
      </c>
      <c r="G78" s="18">
        <f>Data!G491</f>
        <v>1</v>
      </c>
      <c r="H78" s="18">
        <f>Data!H491</f>
        <v>1</v>
      </c>
      <c r="I78" s="18">
        <f>Data!I491</f>
        <v>1</v>
      </c>
      <c r="J78" s="18">
        <f>Data!J491</f>
        <v>1</v>
      </c>
      <c r="K78" s="18">
        <f>Data!K491</f>
        <v>1</v>
      </c>
      <c r="L78" s="18">
        <f>Data!L491</f>
        <v>0</v>
      </c>
      <c r="M78" s="18">
        <f>Data!M491</f>
        <v>0</v>
      </c>
      <c r="N78" s="18">
        <f>Data!N491</f>
        <v>1</v>
      </c>
      <c r="O78" s="18">
        <f>Data!O491</f>
        <v>1</v>
      </c>
      <c r="P78" s="18">
        <f t="shared" si="1"/>
        <v>8</v>
      </c>
    </row>
    <row r="79" spans="1:16" ht="15.75" customHeight="1" x14ac:dyDescent="0.25">
      <c r="A79" s="18" t="str">
        <f>Data!A705</f>
        <v>МБОУ лицей №7</v>
      </c>
      <c r="B79" s="18" t="str">
        <f>Data!B705</f>
        <v>Россия, Ростовская область, Миллерово, квартал имени Маршала Ефимова, 9</v>
      </c>
      <c r="C79" s="18">
        <f>Data!C705</f>
        <v>0</v>
      </c>
      <c r="D79" s="18">
        <f>Data!D705</f>
        <v>0</v>
      </c>
      <c r="E79" s="18">
        <f>Data!E705</f>
        <v>0</v>
      </c>
      <c r="F79" s="18">
        <f>Data!F705</f>
        <v>0</v>
      </c>
      <c r="G79" s="18">
        <f>Data!G705</f>
        <v>1</v>
      </c>
      <c r="H79" s="18">
        <f>Data!H705</f>
        <v>0</v>
      </c>
      <c r="I79" s="18">
        <f>Data!I705</f>
        <v>1</v>
      </c>
      <c r="J79" s="18">
        <f>Data!J705</f>
        <v>1</v>
      </c>
      <c r="K79" s="18">
        <f>Data!K705</f>
        <v>1</v>
      </c>
      <c r="L79" s="18">
        <f>Data!L705</f>
        <v>1</v>
      </c>
      <c r="M79" s="18">
        <f>Data!M705</f>
        <v>1</v>
      </c>
      <c r="N79" s="18">
        <f>Data!N705</f>
        <v>1</v>
      </c>
      <c r="O79" s="18">
        <f>Data!O705</f>
        <v>1</v>
      </c>
      <c r="P79" s="18">
        <f t="shared" si="1"/>
        <v>8</v>
      </c>
    </row>
    <row r="80" spans="1:16" ht="15.75" customHeight="1" x14ac:dyDescent="0.25">
      <c r="A80" s="18" t="str">
        <f>Data!A610</f>
        <v>Муниципальное бюджетное общеобразовательное учреждение средняя общеобразовательная школа №3</v>
      </c>
      <c r="B80" s="18" t="str">
        <f>Data!B610</f>
        <v>Россия, Ростовская область, Морозовск, улица Ленина, 296</v>
      </c>
      <c r="C80" s="18">
        <f>Data!C610</f>
        <v>1</v>
      </c>
      <c r="D80" s="18">
        <f>Data!D610</f>
        <v>1</v>
      </c>
      <c r="E80" s="18">
        <f>Data!E610</f>
        <v>1</v>
      </c>
      <c r="F80" s="18">
        <f>Data!F610</f>
        <v>1</v>
      </c>
      <c r="G80" s="18">
        <f>Data!G610</f>
        <v>0</v>
      </c>
      <c r="H80" s="18">
        <f>Data!H610</f>
        <v>1</v>
      </c>
      <c r="I80" s="18">
        <f>Data!I610</f>
        <v>1</v>
      </c>
      <c r="J80" s="18">
        <f>Data!J610</f>
        <v>0</v>
      </c>
      <c r="K80" s="18">
        <f>Data!K610</f>
        <v>0</v>
      </c>
      <c r="L80" s="18">
        <f>Data!L610</f>
        <v>0</v>
      </c>
      <c r="M80" s="18">
        <f>Data!M610</f>
        <v>1</v>
      </c>
      <c r="N80" s="18">
        <f>Data!N610</f>
        <v>1</v>
      </c>
      <c r="O80" s="18">
        <f>Data!O610</f>
        <v>0</v>
      </c>
      <c r="P80" s="18">
        <f t="shared" si="1"/>
        <v>8</v>
      </c>
    </row>
    <row r="81" spans="1:16" ht="15.75" customHeight="1" x14ac:dyDescent="0.25">
      <c r="A81" s="18" t="str">
        <f>Data!A586</f>
        <v>МБОУ СОШ №22</v>
      </c>
      <c r="B81" s="18" t="str">
        <f>Data!B586</f>
        <v>Россия, Ростовская область, Красносулинский район, посёлок городского типа Горный, улица Соцтруда, 1В</v>
      </c>
      <c r="C81" s="18">
        <f>Data!C586</f>
        <v>0</v>
      </c>
      <c r="D81" s="18">
        <f>Data!D586</f>
        <v>1</v>
      </c>
      <c r="E81" s="18">
        <f>Data!E586</f>
        <v>0</v>
      </c>
      <c r="F81" s="18">
        <f>Data!F586</f>
        <v>1</v>
      </c>
      <c r="G81" s="18">
        <f>Data!G586</f>
        <v>0</v>
      </c>
      <c r="H81" s="18">
        <f>Data!H586</f>
        <v>1</v>
      </c>
      <c r="I81" s="18">
        <f>Data!I586</f>
        <v>1</v>
      </c>
      <c r="J81" s="18">
        <f>Data!J586</f>
        <v>1</v>
      </c>
      <c r="K81" s="18">
        <f>Data!K586</f>
        <v>0</v>
      </c>
      <c r="L81" s="18">
        <f>Data!L586</f>
        <v>1</v>
      </c>
      <c r="M81" s="18">
        <f>Data!M586</f>
        <v>1</v>
      </c>
      <c r="N81" s="18">
        <f>Data!N586</f>
        <v>1</v>
      </c>
      <c r="O81" s="18">
        <f>Data!O586</f>
        <v>0</v>
      </c>
      <c r="P81" s="18">
        <f t="shared" si="1"/>
        <v>8</v>
      </c>
    </row>
    <row r="82" spans="1:16" ht="15.75" customHeight="1" x14ac:dyDescent="0.25">
      <c r="A82" s="18" t="str">
        <f>Data!A320</f>
        <v>МБОУ СОШ №21 г.Шахты</v>
      </c>
      <c r="B82" s="18" t="str">
        <f>Data!B320</f>
        <v>346504, ОБЛАСТЬ РОСТОВСКАЯ, ГОРОД ШАХТЫ, УЛИЦА САДОВАЯ, 17</v>
      </c>
      <c r="C82" s="18">
        <f>Data!C320</f>
        <v>0</v>
      </c>
      <c r="D82" s="18">
        <f>Data!D320</f>
        <v>1</v>
      </c>
      <c r="E82" s="18">
        <f>Data!E320</f>
        <v>1</v>
      </c>
      <c r="F82" s="18">
        <f>Data!F320</f>
        <v>1</v>
      </c>
      <c r="G82" s="18">
        <f>Data!G320</f>
        <v>0</v>
      </c>
      <c r="H82" s="18">
        <f>Data!H320</f>
        <v>1</v>
      </c>
      <c r="I82" s="18">
        <f>Data!I320</f>
        <v>1</v>
      </c>
      <c r="J82" s="18">
        <f>Data!J320</f>
        <v>1</v>
      </c>
      <c r="K82" s="18">
        <f>Data!K320</f>
        <v>0</v>
      </c>
      <c r="L82" s="18">
        <f>Data!L320</f>
        <v>1</v>
      </c>
      <c r="M82" s="18">
        <f>Data!M320</f>
        <v>0</v>
      </c>
      <c r="N82" s="18">
        <f>Data!N320</f>
        <v>0</v>
      </c>
      <c r="O82" s="18">
        <f>Data!O320</f>
        <v>0</v>
      </c>
      <c r="P82" s="18">
        <f t="shared" si="1"/>
        <v>7</v>
      </c>
    </row>
    <row r="83" spans="1:16" ht="15.75" customHeight="1" x14ac:dyDescent="0.25">
      <c r="A83" s="18" t="str">
        <f>Data!A32</f>
        <v>МБОУ СОШ № 25</v>
      </c>
      <c r="B83" s="18" t="str">
        <f>Data!B32</f>
        <v>346916, ОБЛАСТЬ РОСТОВСКАЯ, ГОРОД НОВОШАХТИНСК, УЛИЦА КРАСНОФЛОТСКАЯ, 22/8</v>
      </c>
      <c r="C83" s="18">
        <f>Data!C32</f>
        <v>0</v>
      </c>
      <c r="D83" s="18">
        <f>Data!D32</f>
        <v>1</v>
      </c>
      <c r="E83" s="18">
        <f>Data!E32</f>
        <v>1</v>
      </c>
      <c r="F83" s="18">
        <f>Data!F32</f>
        <v>0</v>
      </c>
      <c r="G83" s="18">
        <f>Data!G32</f>
        <v>1</v>
      </c>
      <c r="H83" s="18">
        <f>Data!H32</f>
        <v>0</v>
      </c>
      <c r="I83" s="18">
        <f>Data!I32</f>
        <v>0</v>
      </c>
      <c r="J83" s="18">
        <f>Data!J32</f>
        <v>1</v>
      </c>
      <c r="K83" s="18">
        <f>Data!K32</f>
        <v>1</v>
      </c>
      <c r="L83" s="18">
        <f>Data!L32</f>
        <v>1</v>
      </c>
      <c r="M83" s="18">
        <f>Data!M32</f>
        <v>1</v>
      </c>
      <c r="N83" s="18">
        <f>Data!N32</f>
        <v>0</v>
      </c>
      <c r="O83" s="18">
        <f>Data!O32</f>
        <v>0</v>
      </c>
      <c r="P83" s="18">
        <f t="shared" si="1"/>
        <v>7</v>
      </c>
    </row>
    <row r="84" spans="1:16" ht="15.75" customHeight="1" x14ac:dyDescent="0.25">
      <c r="A84" s="18" t="str">
        <f>Data!A225</f>
        <v>МБОУ Зимовниковская СОШ № 1</v>
      </c>
      <c r="B84" s="18" t="str">
        <f>Data!B225</f>
        <v>347460, ОБЛАСТЬ РОСТОВСКАЯ, РАЙОН ЗИМОВНИКОВСКИЙ, ПОСЕЛОК ЗИМОВНИКИ, УЛИЦА ЛЕНИНА, ДОМ 125, КОРПУС А</v>
      </c>
      <c r="C84" s="18">
        <f>Data!C225</f>
        <v>0</v>
      </c>
      <c r="D84" s="18">
        <f>Data!D225</f>
        <v>1</v>
      </c>
      <c r="E84" s="18">
        <f>Data!E225</f>
        <v>1</v>
      </c>
      <c r="F84" s="18">
        <f>Data!F225</f>
        <v>1</v>
      </c>
      <c r="G84" s="18">
        <f>Data!G225</f>
        <v>0</v>
      </c>
      <c r="H84" s="18">
        <f>Data!H225</f>
        <v>0</v>
      </c>
      <c r="I84" s="18">
        <f>Data!I225</f>
        <v>0</v>
      </c>
      <c r="J84" s="18">
        <f>Data!J225</f>
        <v>1</v>
      </c>
      <c r="K84" s="18">
        <f>Data!K225</f>
        <v>1</v>
      </c>
      <c r="L84" s="18">
        <f>Data!L225</f>
        <v>1</v>
      </c>
      <c r="M84" s="18">
        <f>Data!M225</f>
        <v>1</v>
      </c>
      <c r="N84" s="18">
        <f>Data!N225</f>
        <v>0</v>
      </c>
      <c r="O84" s="18">
        <f>Data!O225</f>
        <v>0</v>
      </c>
      <c r="P84" s="18">
        <f t="shared" si="1"/>
        <v>7</v>
      </c>
    </row>
    <row r="85" spans="1:16" ht="15.75" customHeight="1" x14ac:dyDescent="0.25">
      <c r="A85" s="18" t="str">
        <f>Data!A189</f>
        <v>МАОУ 'Школа № 30'</v>
      </c>
      <c r="B85" s="18" t="str">
        <f>Data!B189</f>
        <v>344113, ОБЛАСТЬ РОСТОВСКАЯ, ГОРОД РОСТОВ-НА-ДОНУ, БУЛЬВАР КОМАРОВА, ДОМ 28/3</v>
      </c>
      <c r="C85" s="18">
        <f>Data!C189</f>
        <v>0</v>
      </c>
      <c r="D85" s="18">
        <f>Data!D189</f>
        <v>1</v>
      </c>
      <c r="E85" s="18">
        <f>Data!E189</f>
        <v>0</v>
      </c>
      <c r="F85" s="18">
        <f>Data!F189</f>
        <v>1</v>
      </c>
      <c r="G85" s="18">
        <f>Data!G189</f>
        <v>1</v>
      </c>
      <c r="H85" s="18">
        <f>Data!H189</f>
        <v>1</v>
      </c>
      <c r="I85" s="18">
        <f>Data!I189</f>
        <v>1</v>
      </c>
      <c r="J85" s="18">
        <f>Data!J189</f>
        <v>1</v>
      </c>
      <c r="K85" s="18">
        <f>Data!K189</f>
        <v>1</v>
      </c>
      <c r="L85" s="18">
        <f>Data!L189</f>
        <v>0</v>
      </c>
      <c r="M85" s="18">
        <f>Data!M189</f>
        <v>0</v>
      </c>
      <c r="N85" s="18">
        <f>Data!N189</f>
        <v>0</v>
      </c>
      <c r="O85" s="18">
        <f>Data!O189</f>
        <v>0</v>
      </c>
      <c r="P85" s="18">
        <f t="shared" si="1"/>
        <v>7</v>
      </c>
    </row>
    <row r="86" spans="1:16" ht="15.75" customHeight="1" x14ac:dyDescent="0.25">
      <c r="A86" s="18" t="str">
        <f>Data!A121</f>
        <v>МБОУ Орловская СОШ</v>
      </c>
      <c r="B86" s="18" t="str">
        <f>Data!B121</f>
        <v>346769, ОБЛАСТЬ РОСТОВСКАЯ, РАЙОН АЗОВСКИЙ, СЕЛО ОРЛОВКА, УЛИЦА ДОНСКАЯ, 38</v>
      </c>
      <c r="C86" s="18">
        <f>Data!C121</f>
        <v>0</v>
      </c>
      <c r="D86" s="18">
        <f>Data!D121</f>
        <v>0</v>
      </c>
      <c r="E86" s="18">
        <f>Data!E121</f>
        <v>0</v>
      </c>
      <c r="F86" s="18">
        <f>Data!F121</f>
        <v>0</v>
      </c>
      <c r="G86" s="18">
        <f>Data!G121</f>
        <v>0</v>
      </c>
      <c r="H86" s="18">
        <f>Data!H121</f>
        <v>1</v>
      </c>
      <c r="I86" s="18">
        <f>Data!I121</f>
        <v>1</v>
      </c>
      <c r="J86" s="18">
        <f>Data!J121</f>
        <v>1</v>
      </c>
      <c r="K86" s="18">
        <f>Data!K121</f>
        <v>1</v>
      </c>
      <c r="L86" s="18">
        <f>Data!L121</f>
        <v>1</v>
      </c>
      <c r="M86" s="18">
        <f>Data!M121</f>
        <v>1</v>
      </c>
      <c r="N86" s="18">
        <f>Data!N121</f>
        <v>1</v>
      </c>
      <c r="O86" s="18">
        <f>Data!O121</f>
        <v>0</v>
      </c>
      <c r="P86" s="18">
        <f t="shared" si="1"/>
        <v>7</v>
      </c>
    </row>
    <row r="87" spans="1:16" ht="15.75" customHeight="1" x14ac:dyDescent="0.25">
      <c r="A87" s="18" t="str">
        <f>Data!A9</f>
        <v>МБОУ Красноманычская ООШ</v>
      </c>
      <c r="B87" s="18" t="str">
        <f>Data!B9</f>
        <v>347784, ОБЛАСТЬ РОСТОВСКАЯ, РАЙОН ВЕСЕЛОВСКИЙ, ХУТОР КРАСНЫЙ МАНЫЧ, УЛИЦА ЦЕНТРАЛЬНАЯ, 128</v>
      </c>
      <c r="C87" s="18">
        <f>Data!C9</f>
        <v>0</v>
      </c>
      <c r="D87" s="18">
        <f>Data!D9</f>
        <v>1</v>
      </c>
      <c r="E87" s="18">
        <f>Data!E9</f>
        <v>0</v>
      </c>
      <c r="F87" s="18">
        <f>Data!F9</f>
        <v>0</v>
      </c>
      <c r="G87" s="18">
        <f>Data!G9</f>
        <v>0</v>
      </c>
      <c r="H87" s="18">
        <f>Data!H9</f>
        <v>1</v>
      </c>
      <c r="I87" s="18">
        <f>Data!I9</f>
        <v>1</v>
      </c>
      <c r="J87" s="18">
        <f>Data!J9</f>
        <v>0</v>
      </c>
      <c r="K87" s="18">
        <f>Data!K9</f>
        <v>1</v>
      </c>
      <c r="L87" s="18">
        <f>Data!L9</f>
        <v>0</v>
      </c>
      <c r="M87" s="18">
        <f>Data!M9</f>
        <v>1</v>
      </c>
      <c r="N87" s="18">
        <f>Data!N9</f>
        <v>1</v>
      </c>
      <c r="O87" s="18">
        <f>Data!O9</f>
        <v>1</v>
      </c>
      <c r="P87" s="18">
        <f t="shared" si="1"/>
        <v>7</v>
      </c>
    </row>
    <row r="88" spans="1:16" ht="15.75" customHeight="1" x14ac:dyDescent="0.25">
      <c r="A88" s="18" t="str">
        <f>Data!A137</f>
        <v>МБОУ 'Кутейниковская СОШ'</v>
      </c>
      <c r="B88" s="18" t="str">
        <f>Data!B137</f>
        <v>346571, ОБЛАСТЬ РОСТОВСКАЯ, РАЙОН РОДИОНОВО-НЕСВЕТАЙСКИЙ, СЛОБОДА КУТЕЙНИКОВО, УЛИЦА БУЛАНОВОЙ, 9</v>
      </c>
      <c r="C88" s="18">
        <f>Data!C137</f>
        <v>0</v>
      </c>
      <c r="D88" s="18">
        <f>Data!D137</f>
        <v>1</v>
      </c>
      <c r="E88" s="18">
        <f>Data!E137</f>
        <v>1</v>
      </c>
      <c r="F88" s="18">
        <f>Data!F137</f>
        <v>1</v>
      </c>
      <c r="G88" s="18">
        <f>Data!G137</f>
        <v>1</v>
      </c>
      <c r="H88" s="18">
        <f>Data!H137</f>
        <v>0</v>
      </c>
      <c r="I88" s="18">
        <f>Data!I137</f>
        <v>0</v>
      </c>
      <c r="J88" s="18">
        <f>Data!J137</f>
        <v>1</v>
      </c>
      <c r="K88" s="18">
        <f>Data!K137</f>
        <v>1</v>
      </c>
      <c r="L88" s="18">
        <f>Data!L137</f>
        <v>1</v>
      </c>
      <c r="M88" s="18">
        <f>Data!M137</f>
        <v>0</v>
      </c>
      <c r="N88" s="18">
        <f>Data!N137</f>
        <v>0</v>
      </c>
      <c r="O88" s="18">
        <f>Data!O137</f>
        <v>0</v>
      </c>
      <c r="P88" s="18">
        <f t="shared" si="1"/>
        <v>7</v>
      </c>
    </row>
    <row r="89" spans="1:16" ht="15.75" customHeight="1" x14ac:dyDescent="0.25">
      <c r="A89" s="18" t="str">
        <f>Data!A4</f>
        <v>МБОУ 'Барило-Крепинская СОШ'</v>
      </c>
      <c r="B89" s="18" t="str">
        <f>Data!B4</f>
        <v>346594, ОБЛАСТЬ РОСТОВСКАЯ, РАЙОН РОДИОНОВО-НЕСВЕТАЙСКИЙ, СЛОБОДА БАРИЛО-КРЕПИНСКАЯ, УЛИЦА ЛЕНИНА, 4</v>
      </c>
      <c r="C89" s="18">
        <f>Data!C4</f>
        <v>0</v>
      </c>
      <c r="D89" s="18">
        <f>Data!D4</f>
        <v>1</v>
      </c>
      <c r="E89" s="18">
        <f>Data!E4</f>
        <v>1</v>
      </c>
      <c r="F89" s="18">
        <f>Data!F4</f>
        <v>0</v>
      </c>
      <c r="G89" s="18">
        <f>Data!G4</f>
        <v>0</v>
      </c>
      <c r="H89" s="18">
        <f>Data!H4</f>
        <v>1</v>
      </c>
      <c r="I89" s="18">
        <f>Data!I4</f>
        <v>1</v>
      </c>
      <c r="J89" s="18">
        <f>Data!J4</f>
        <v>1</v>
      </c>
      <c r="K89" s="18">
        <f>Data!K4</f>
        <v>1</v>
      </c>
      <c r="L89" s="18">
        <f>Data!L4</f>
        <v>0</v>
      </c>
      <c r="M89" s="18">
        <f>Data!M4</f>
        <v>1</v>
      </c>
      <c r="N89" s="18">
        <f>Data!N4</f>
        <v>0</v>
      </c>
      <c r="O89" s="18">
        <f>Data!O4</f>
        <v>0</v>
      </c>
      <c r="P89" s="18">
        <f t="shared" si="1"/>
        <v>7</v>
      </c>
    </row>
    <row r="90" spans="1:16" ht="15.75" customHeight="1" x14ac:dyDescent="0.25">
      <c r="A90" s="18" t="str">
        <f>Data!A132</f>
        <v>МБОУ Задоно-Кагальницкая СОШ</v>
      </c>
      <c r="B90" s="18" t="str">
        <f>Data!B132</f>
        <v>346638, ОБЛАСТЬ РОСТОВСКАЯ, РАЙОН СЕМИКАРАКОРСКИЙ, СТАНИЦА ЗАДОНО-КАГАЛЬНИЦКАЯ, УЛИЦА 30 ЛЕТ ПОБЕДЫ, ДОМ 63 А</v>
      </c>
      <c r="C90" s="18">
        <f>Data!C132</f>
        <v>1</v>
      </c>
      <c r="D90" s="18">
        <f>Data!D132</f>
        <v>0</v>
      </c>
      <c r="E90" s="18">
        <f>Data!E132</f>
        <v>0</v>
      </c>
      <c r="F90" s="18">
        <f>Data!F132</f>
        <v>0</v>
      </c>
      <c r="G90" s="18">
        <f>Data!G132</f>
        <v>0</v>
      </c>
      <c r="H90" s="18">
        <f>Data!H132</f>
        <v>0</v>
      </c>
      <c r="I90" s="18">
        <f>Data!I132</f>
        <v>1</v>
      </c>
      <c r="J90" s="18">
        <f>Data!J132</f>
        <v>0</v>
      </c>
      <c r="K90" s="18">
        <f>Data!K132</f>
        <v>1</v>
      </c>
      <c r="L90" s="18">
        <f>Data!L132</f>
        <v>1</v>
      </c>
      <c r="M90" s="18">
        <f>Data!M132</f>
        <v>1</v>
      </c>
      <c r="N90" s="18">
        <f>Data!N132</f>
        <v>1</v>
      </c>
      <c r="O90" s="18">
        <f>Data!O132</f>
        <v>1</v>
      </c>
      <c r="P90" s="18">
        <f t="shared" si="1"/>
        <v>7</v>
      </c>
    </row>
    <row r="91" spans="1:16" ht="15.75" customHeight="1" x14ac:dyDescent="0.25">
      <c r="A91" s="18" t="str">
        <f>Data!A608</f>
        <v>МАОУ СОШ № 10</v>
      </c>
      <c r="B91" s="18" t="str">
        <f>Data!B608</f>
        <v>Россия, Ростовская область, Таганрог, улица Фрунзе, 40</v>
      </c>
      <c r="C91" s="18">
        <f>Data!C608</f>
        <v>0</v>
      </c>
      <c r="D91" s="18">
        <f>Data!D608</f>
        <v>1</v>
      </c>
      <c r="E91" s="18">
        <f>Data!E608</f>
        <v>1</v>
      </c>
      <c r="F91" s="18">
        <f>Data!F608</f>
        <v>1</v>
      </c>
      <c r="G91" s="18">
        <f>Data!G608</f>
        <v>0</v>
      </c>
      <c r="H91" s="18">
        <f>Data!H608</f>
        <v>1</v>
      </c>
      <c r="I91" s="18">
        <f>Data!I608</f>
        <v>0</v>
      </c>
      <c r="J91" s="18">
        <f>Data!J608</f>
        <v>0</v>
      </c>
      <c r="K91" s="18">
        <f>Data!K608</f>
        <v>1</v>
      </c>
      <c r="L91" s="18">
        <f>Data!L608</f>
        <v>1</v>
      </c>
      <c r="M91" s="18">
        <f>Data!M608</f>
        <v>1</v>
      </c>
      <c r="N91" s="18">
        <f>Data!N608</f>
        <v>0</v>
      </c>
      <c r="O91" s="18">
        <f>Data!O608</f>
        <v>0</v>
      </c>
      <c r="P91" s="18">
        <f t="shared" si="1"/>
        <v>7</v>
      </c>
    </row>
    <row r="92" spans="1:16" ht="15.75" customHeight="1" x14ac:dyDescent="0.25">
      <c r="A92" s="18" t="str">
        <f>Data!A407</f>
        <v>МБОУ 'Школа № 22'</v>
      </c>
      <c r="B92" s="18" t="str">
        <f>Data!B407</f>
        <v>344019, ОБЛАСТЬ РОСТОВСКАЯ, ГОРОД РОСТОВ-НА-ДОНУ, ПРОСПЕКТ ТЕАТРАЛЬНЫЙ, 48/266</v>
      </c>
      <c r="C92" s="18">
        <f>Data!C407</f>
        <v>0</v>
      </c>
      <c r="D92" s="18">
        <f>Data!D407</f>
        <v>0</v>
      </c>
      <c r="E92" s="18">
        <f>Data!E407</f>
        <v>1</v>
      </c>
      <c r="F92" s="18">
        <f>Data!F407</f>
        <v>0</v>
      </c>
      <c r="G92" s="18">
        <f>Data!G407</f>
        <v>0</v>
      </c>
      <c r="H92" s="18">
        <f>Data!H407</f>
        <v>1</v>
      </c>
      <c r="I92" s="18">
        <f>Data!I407</f>
        <v>0</v>
      </c>
      <c r="J92" s="18">
        <f>Data!J407</f>
        <v>1</v>
      </c>
      <c r="K92" s="18">
        <f>Data!K407</f>
        <v>1</v>
      </c>
      <c r="L92" s="18">
        <f>Data!L407</f>
        <v>1</v>
      </c>
      <c r="M92" s="18">
        <f>Data!M407</f>
        <v>0</v>
      </c>
      <c r="N92" s="18">
        <f>Data!N407</f>
        <v>1</v>
      </c>
      <c r="O92" s="18">
        <f>Data!O407</f>
        <v>1</v>
      </c>
      <c r="P92" s="18">
        <f t="shared" si="1"/>
        <v>7</v>
      </c>
    </row>
    <row r="93" spans="1:16" ht="15.75" customHeight="1" x14ac:dyDescent="0.25">
      <c r="A93" s="18" t="str">
        <f>Data!A392</f>
        <v>МБОУ 'Школа № 82'</v>
      </c>
      <c r="B93" s="18" t="str">
        <f>Data!B392</f>
        <v>344068, ОБЛАСТЬ РОСТОВСКАЯ, ГОРОД РОСТОВ-НА-ДОНУ, УЛИЦА ФУРМАНОВСКАЯ, 82</v>
      </c>
      <c r="C93" s="18">
        <f>Data!C392</f>
        <v>1</v>
      </c>
      <c r="D93" s="18">
        <f>Data!D392</f>
        <v>1</v>
      </c>
      <c r="E93" s="18">
        <f>Data!E392</f>
        <v>1</v>
      </c>
      <c r="F93" s="18">
        <f>Data!F392</f>
        <v>1</v>
      </c>
      <c r="G93" s="18">
        <f>Data!G392</f>
        <v>1</v>
      </c>
      <c r="H93" s="18">
        <f>Data!H392</f>
        <v>1</v>
      </c>
      <c r="I93" s="18">
        <f>Data!I392</f>
        <v>1</v>
      </c>
      <c r="J93" s="18">
        <f>Data!J392</f>
        <v>0</v>
      </c>
      <c r="K93" s="18">
        <f>Data!K392</f>
        <v>0</v>
      </c>
      <c r="L93" s="18">
        <f>Data!L392</f>
        <v>0</v>
      </c>
      <c r="M93" s="18">
        <f>Data!M392</f>
        <v>0</v>
      </c>
      <c r="N93" s="18">
        <f>Data!N392</f>
        <v>0</v>
      </c>
      <c r="O93" s="18">
        <f>Data!O392</f>
        <v>0</v>
      </c>
      <c r="P93" s="18">
        <f t="shared" si="1"/>
        <v>7</v>
      </c>
    </row>
    <row r="94" spans="1:16" ht="15.75" customHeight="1" x14ac:dyDescent="0.25">
      <c r="A94" s="18" t="str">
        <f>Data!A421</f>
        <v>МБОУ лицей № 5</v>
      </c>
      <c r="B94" s="18" t="str">
        <f>Data!B421</f>
        <v>347800, Ростовская область, г. Каменск-Шахтинский, ул. Героев Пионеров, 81</v>
      </c>
      <c r="C94" s="18">
        <f>Data!C421</f>
        <v>0</v>
      </c>
      <c r="D94" s="18">
        <f>Data!D421</f>
        <v>1</v>
      </c>
      <c r="E94" s="18">
        <f>Data!E421</f>
        <v>1</v>
      </c>
      <c r="F94" s="18">
        <f>Data!F421</f>
        <v>1</v>
      </c>
      <c r="G94" s="18">
        <f>Data!G421</f>
        <v>1</v>
      </c>
      <c r="H94" s="18">
        <f>Data!H421</f>
        <v>1</v>
      </c>
      <c r="I94" s="18">
        <f>Data!I421</f>
        <v>0</v>
      </c>
      <c r="J94" s="18">
        <f>Data!J421</f>
        <v>0</v>
      </c>
      <c r="K94" s="18">
        <f>Data!K421</f>
        <v>0</v>
      </c>
      <c r="L94" s="18">
        <f>Data!L421</f>
        <v>0</v>
      </c>
      <c r="M94" s="18">
        <f>Data!M421</f>
        <v>1</v>
      </c>
      <c r="N94" s="18">
        <f>Data!N421</f>
        <v>1</v>
      </c>
      <c r="O94" s="18">
        <f>Data!O421</f>
        <v>0</v>
      </c>
      <c r="P94" s="18">
        <f t="shared" si="1"/>
        <v>7</v>
      </c>
    </row>
    <row r="95" spans="1:16" ht="15.75" customHeight="1" x14ac:dyDescent="0.25">
      <c r="A95" s="18" t="str">
        <f>Data!A532</f>
        <v>МБОУ Барабанщиковская СШ № 4</v>
      </c>
      <c r="B95" s="18" t="str">
        <f>Data!B532</f>
        <v>Россия, Ростовская область, Дубовский район, хутор Щеглов</v>
      </c>
      <c r="C95" s="18">
        <f>Data!C532</f>
        <v>1</v>
      </c>
      <c r="D95" s="18">
        <f>Data!D532</f>
        <v>1</v>
      </c>
      <c r="E95" s="18">
        <f>Data!E532</f>
        <v>1</v>
      </c>
      <c r="F95" s="18">
        <f>Data!F532</f>
        <v>0</v>
      </c>
      <c r="G95" s="18">
        <f>Data!G532</f>
        <v>0</v>
      </c>
      <c r="H95" s="18">
        <f>Data!H532</f>
        <v>1</v>
      </c>
      <c r="I95" s="18">
        <f>Data!I532</f>
        <v>1</v>
      </c>
      <c r="J95" s="18">
        <f>Data!J532</f>
        <v>1</v>
      </c>
      <c r="K95" s="18">
        <f>Data!K532</f>
        <v>1</v>
      </c>
      <c r="L95" s="18">
        <f>Data!L532</f>
        <v>0</v>
      </c>
      <c r="M95" s="18">
        <f>Data!M532</f>
        <v>0</v>
      </c>
      <c r="N95" s="18">
        <f>Data!N532</f>
        <v>0</v>
      </c>
      <c r="O95" s="18">
        <f>Data!O532</f>
        <v>0</v>
      </c>
      <c r="P95" s="18">
        <f t="shared" si="1"/>
        <v>7</v>
      </c>
    </row>
    <row r="96" spans="1:16" ht="15.75" customHeight="1" x14ac:dyDescent="0.25">
      <c r="A96" s="18" t="str">
        <f>Data!A670</f>
        <v>МБОУ СОШ №15</v>
      </c>
      <c r="B96" s="18" t="str">
        <f>Data!B670</f>
        <v>Россия, Ростовская область, Новочеркасск, улица Клещева, 39</v>
      </c>
      <c r="C96" s="18">
        <f>Data!C670</f>
        <v>0</v>
      </c>
      <c r="D96" s="18">
        <f>Data!D670</f>
        <v>0</v>
      </c>
      <c r="E96" s="18">
        <f>Data!E670</f>
        <v>0</v>
      </c>
      <c r="F96" s="18">
        <f>Data!F670</f>
        <v>0</v>
      </c>
      <c r="G96" s="18">
        <f>Data!G670</f>
        <v>0</v>
      </c>
      <c r="H96" s="18">
        <f>Data!H670</f>
        <v>1</v>
      </c>
      <c r="I96" s="18">
        <f>Data!I670</f>
        <v>1</v>
      </c>
      <c r="J96" s="18">
        <f>Data!J670</f>
        <v>1</v>
      </c>
      <c r="K96" s="18">
        <f>Data!K670</f>
        <v>1</v>
      </c>
      <c r="L96" s="18">
        <f>Data!L670</f>
        <v>1</v>
      </c>
      <c r="M96" s="18">
        <f>Data!M670</f>
        <v>1</v>
      </c>
      <c r="N96" s="18">
        <f>Data!N670</f>
        <v>1</v>
      </c>
      <c r="O96" s="18">
        <f>Data!O670</f>
        <v>0</v>
      </c>
      <c r="P96" s="18">
        <f t="shared" si="1"/>
        <v>7</v>
      </c>
    </row>
    <row r="97" spans="1:16" ht="15.75" customHeight="1" x14ac:dyDescent="0.25">
      <c r="A97" s="18" t="str">
        <f>Data!A430</f>
        <v>МБОУ Латоновская сош</v>
      </c>
      <c r="B97" s="18" t="str">
        <f>Data!B430</f>
        <v>346969, ОБЛАСТЬ РОСТОВСКАЯ, РАЙОН МАТВЕЕВО-КУРГАНСКИЙ, СЕЛО ЛАТОНОВО, УЛИЦА ЛЕНИНА, 44</v>
      </c>
      <c r="C97" s="18">
        <f>Data!C430</f>
        <v>1</v>
      </c>
      <c r="D97" s="18">
        <f>Data!D430</f>
        <v>1</v>
      </c>
      <c r="E97" s="18">
        <f>Data!E430</f>
        <v>1</v>
      </c>
      <c r="F97" s="18">
        <f>Data!F430</f>
        <v>1</v>
      </c>
      <c r="G97" s="18">
        <f>Data!G430</f>
        <v>0</v>
      </c>
      <c r="H97" s="18">
        <f>Data!H430</f>
        <v>1</v>
      </c>
      <c r="I97" s="18">
        <f>Data!I430</f>
        <v>1</v>
      </c>
      <c r="J97" s="18">
        <f>Data!J430</f>
        <v>1</v>
      </c>
      <c r="K97" s="18">
        <f>Data!K430</f>
        <v>0</v>
      </c>
      <c r="L97" s="18">
        <f>Data!L430</f>
        <v>0</v>
      </c>
      <c r="M97" s="18">
        <f>Data!M430</f>
        <v>0</v>
      </c>
      <c r="N97" s="18">
        <f>Data!N430</f>
        <v>0</v>
      </c>
      <c r="O97" s="18">
        <f>Data!O430</f>
        <v>0</v>
      </c>
      <c r="P97" s="18">
        <f t="shared" si="1"/>
        <v>7</v>
      </c>
    </row>
    <row r="98" spans="1:16" ht="15.75" customHeight="1" x14ac:dyDescent="0.25">
      <c r="A98" s="18" t="str">
        <f>Data!A601</f>
        <v>МБОУ Первомайская СОШ</v>
      </c>
      <c r="B98" s="18" t="str">
        <f>Data!B601</f>
        <v>Россия, Ростовская область, Красносулинский район</v>
      </c>
      <c r="C98" s="18">
        <f>Data!C601</f>
        <v>0</v>
      </c>
      <c r="D98" s="18">
        <f>Data!D601</f>
        <v>1</v>
      </c>
      <c r="E98" s="18">
        <f>Data!E601</f>
        <v>1</v>
      </c>
      <c r="F98" s="18">
        <f>Data!F601</f>
        <v>1</v>
      </c>
      <c r="G98" s="18">
        <f>Data!G601</f>
        <v>0</v>
      </c>
      <c r="H98" s="18">
        <f>Data!H601</f>
        <v>1</v>
      </c>
      <c r="I98" s="18">
        <f>Data!I601</f>
        <v>1</v>
      </c>
      <c r="J98" s="18">
        <f>Data!J601</f>
        <v>1</v>
      </c>
      <c r="K98" s="18">
        <f>Data!K601</f>
        <v>0</v>
      </c>
      <c r="L98" s="18">
        <f>Data!L601</f>
        <v>0</v>
      </c>
      <c r="M98" s="18">
        <f>Data!M601</f>
        <v>0</v>
      </c>
      <c r="N98" s="18">
        <f>Data!N601</f>
        <v>1</v>
      </c>
      <c r="O98" s="18">
        <f>Data!O601</f>
        <v>0</v>
      </c>
      <c r="P98" s="18">
        <f t="shared" si="1"/>
        <v>7</v>
      </c>
    </row>
    <row r="99" spans="1:16" ht="15.75" customHeight="1" x14ac:dyDescent="0.25">
      <c r="A99" s="18" t="str">
        <f>Data!A486</f>
        <v>МБОУ 'Поповская ООШ' Боковского района</v>
      </c>
      <c r="B99" s="18" t="str">
        <f>Data!B486</f>
        <v>346252, ОБЛАСТЬ РОСТОВСКАЯ, РАЙОН БОКОВСКИЙ, ХУТОР ПОПОВ, УЛИЦА ШКОЛЬНАЯ, 26</v>
      </c>
      <c r="C99" s="18">
        <f>Data!C486</f>
        <v>0</v>
      </c>
      <c r="D99" s="18">
        <f>Data!D486</f>
        <v>0</v>
      </c>
      <c r="E99" s="18">
        <f>Data!E486</f>
        <v>0</v>
      </c>
      <c r="F99" s="18">
        <f>Data!F486</f>
        <v>0</v>
      </c>
      <c r="G99" s="18">
        <f>Data!G486</f>
        <v>0</v>
      </c>
      <c r="H99" s="18">
        <f>Data!H486</f>
        <v>1</v>
      </c>
      <c r="I99" s="18">
        <f>Data!I486</f>
        <v>1</v>
      </c>
      <c r="J99" s="18">
        <f>Data!J486</f>
        <v>1</v>
      </c>
      <c r="K99" s="18">
        <f>Data!K486</f>
        <v>1</v>
      </c>
      <c r="L99" s="18">
        <f>Data!L486</f>
        <v>0</v>
      </c>
      <c r="M99" s="18">
        <f>Data!M486</f>
        <v>1</v>
      </c>
      <c r="N99" s="18">
        <f>Data!N486</f>
        <v>1</v>
      </c>
      <c r="O99" s="18">
        <f>Data!O486</f>
        <v>1</v>
      </c>
      <c r="P99" s="18">
        <f t="shared" si="1"/>
        <v>7</v>
      </c>
    </row>
    <row r="100" spans="1:16" ht="15.75" customHeight="1" x14ac:dyDescent="0.25">
      <c r="A100" s="18" t="str">
        <f>Data!A487</f>
        <v>МБОУ Русская СОШ им. М.Н. Алексеева</v>
      </c>
      <c r="B100" s="18" t="str">
        <f>Data!B487</f>
        <v>346947, ОБЛАСТЬ РОСТОВСКАЯ, РАЙОН КУЙБЫШЕВСКИЙ, СЕЛО РУССКОЕ, УЛИЦА КРАСНОАРМЕЙСКАЯ, 8А</v>
      </c>
      <c r="C100" s="18">
        <f>Data!C487</f>
        <v>1</v>
      </c>
      <c r="D100" s="18">
        <f>Data!D487</f>
        <v>1</v>
      </c>
      <c r="E100" s="18">
        <f>Data!E487</f>
        <v>0</v>
      </c>
      <c r="F100" s="18">
        <f>Data!F487</f>
        <v>0</v>
      </c>
      <c r="G100" s="18">
        <f>Data!G487</f>
        <v>0</v>
      </c>
      <c r="H100" s="18">
        <f>Data!H487</f>
        <v>1</v>
      </c>
      <c r="I100" s="18">
        <f>Data!I487</f>
        <v>1</v>
      </c>
      <c r="J100" s="18">
        <f>Data!J487</f>
        <v>1</v>
      </c>
      <c r="K100" s="18">
        <f>Data!K487</f>
        <v>1</v>
      </c>
      <c r="L100" s="18">
        <f>Data!L487</f>
        <v>0</v>
      </c>
      <c r="M100" s="18">
        <f>Data!M487</f>
        <v>0</v>
      </c>
      <c r="N100" s="18">
        <f>Data!N487</f>
        <v>0</v>
      </c>
      <c r="O100" s="18">
        <f>Data!O487</f>
        <v>1</v>
      </c>
      <c r="P100" s="18">
        <f t="shared" si="1"/>
        <v>7</v>
      </c>
    </row>
    <row r="101" spans="1:16" ht="15.75" customHeight="1" x14ac:dyDescent="0.25">
      <c r="A101" s="18" t="str">
        <f>Data!A513</f>
        <v>МБОУ Лопанская СОШ № 3</v>
      </c>
      <c r="B101" s="18" t="str">
        <f>Data!B513</f>
        <v>347769, ОБЛАСТЬ РОСТОВСКАЯ, РАЙОН ЦЕЛИНСКИЙ, СЕЛО ЛОПАНКА, УЛИЦА МОЛОДЕЖНАЯ, 2 "В"</v>
      </c>
      <c r="C101" s="18">
        <f>Data!C513</f>
        <v>0</v>
      </c>
      <c r="D101" s="18">
        <f>Data!D513</f>
        <v>1</v>
      </c>
      <c r="E101" s="18">
        <f>Data!E513</f>
        <v>1</v>
      </c>
      <c r="F101" s="18">
        <f>Data!F513</f>
        <v>1</v>
      </c>
      <c r="G101" s="18">
        <f>Data!G513</f>
        <v>0</v>
      </c>
      <c r="H101" s="18">
        <f>Data!H513</f>
        <v>1</v>
      </c>
      <c r="I101" s="18">
        <f>Data!I513</f>
        <v>1</v>
      </c>
      <c r="J101" s="18">
        <f>Data!J513</f>
        <v>1</v>
      </c>
      <c r="K101" s="18">
        <f>Data!K513</f>
        <v>0</v>
      </c>
      <c r="L101" s="18">
        <f>Data!L513</f>
        <v>1</v>
      </c>
      <c r="M101" s="18">
        <f>Data!M513</f>
        <v>0</v>
      </c>
      <c r="N101" s="18">
        <f>Data!N513</f>
        <v>0</v>
      </c>
      <c r="O101" s="18">
        <f>Data!O513</f>
        <v>0</v>
      </c>
      <c r="P101" s="18">
        <f t="shared" si="1"/>
        <v>7</v>
      </c>
    </row>
    <row r="102" spans="1:16" ht="15.75" customHeight="1" x14ac:dyDescent="0.25">
      <c r="A102" s="18" t="str">
        <f>Data!A655</f>
        <v>МБОУ СОШ №7 г.Донецка</v>
      </c>
      <c r="B102" s="18" t="str">
        <f>Data!B655</f>
        <v>Россия, Ростовская область, Донецк</v>
      </c>
      <c r="C102" s="18">
        <f>Data!C655</f>
        <v>0</v>
      </c>
      <c r="D102" s="18">
        <f>Data!D655</f>
        <v>1</v>
      </c>
      <c r="E102" s="18">
        <f>Data!E655</f>
        <v>1</v>
      </c>
      <c r="F102" s="18">
        <f>Data!F655</f>
        <v>0</v>
      </c>
      <c r="G102" s="18">
        <f>Data!G655</f>
        <v>0</v>
      </c>
      <c r="H102" s="18">
        <f>Data!H655</f>
        <v>0</v>
      </c>
      <c r="I102" s="18">
        <f>Data!I655</f>
        <v>0</v>
      </c>
      <c r="J102" s="18">
        <f>Data!J655</f>
        <v>0</v>
      </c>
      <c r="K102" s="18">
        <f>Data!K655</f>
        <v>1</v>
      </c>
      <c r="L102" s="18">
        <f>Data!L655</f>
        <v>1</v>
      </c>
      <c r="M102" s="18">
        <f>Data!M655</f>
        <v>1</v>
      </c>
      <c r="N102" s="18">
        <f>Data!N655</f>
        <v>1</v>
      </c>
      <c r="O102" s="18">
        <f>Data!O655</f>
        <v>1</v>
      </c>
      <c r="P102" s="18">
        <f t="shared" si="1"/>
        <v>7</v>
      </c>
    </row>
    <row r="103" spans="1:16" ht="15.75" customHeight="1" x14ac:dyDescent="0.25">
      <c r="A103" s="18" t="str">
        <f>Data!A219</f>
        <v>МБОУ Красноармейская ООШ</v>
      </c>
      <c r="B103" s="18" t="str">
        <f>Data!B219</f>
        <v>346172, ОБЛАСТЬ РОСТОВСКАЯ, РАЙОН ВЕРХНЕДОНСКОЙ, ПОСЕЛОК СУХОДОЛЬНЫЙ, УЛИЦА ШКОЛЬНАЯ, 3</v>
      </c>
      <c r="C103" s="18">
        <f>Data!C219</f>
        <v>0</v>
      </c>
      <c r="D103" s="18">
        <f>Data!D219</f>
        <v>1</v>
      </c>
      <c r="E103" s="18">
        <f>Data!E219</f>
        <v>1</v>
      </c>
      <c r="F103" s="18">
        <f>Data!F219</f>
        <v>0</v>
      </c>
      <c r="G103" s="18">
        <f>Data!G219</f>
        <v>0</v>
      </c>
      <c r="H103" s="18">
        <f>Data!H219</f>
        <v>1</v>
      </c>
      <c r="I103" s="18">
        <f>Data!I219</f>
        <v>1</v>
      </c>
      <c r="J103" s="18">
        <f>Data!J219</f>
        <v>1</v>
      </c>
      <c r="K103" s="18">
        <f>Data!K219</f>
        <v>0</v>
      </c>
      <c r="L103" s="18">
        <f>Data!L219</f>
        <v>0</v>
      </c>
      <c r="M103" s="18">
        <f>Data!M219</f>
        <v>0</v>
      </c>
      <c r="N103" s="18">
        <f>Data!N219</f>
        <v>0</v>
      </c>
      <c r="O103" s="18">
        <f>Data!O219</f>
        <v>1</v>
      </c>
      <c r="P103" s="18">
        <f t="shared" si="1"/>
        <v>6</v>
      </c>
    </row>
    <row r="104" spans="1:16" ht="15.75" customHeight="1" x14ac:dyDescent="0.25">
      <c r="A104" s="18" t="str">
        <f>Data!A277</f>
        <v>МБОУ 'Школа № 37'</v>
      </c>
      <c r="B104" s="18" t="str">
        <f>Data!B277</f>
        <v>344058, ОБЛАСТЬ РОСТОВСКАЯ, ГОРОД РОСТОВ-НА-ДОНУ, УЛИЦА 2-Я КРАСНОДАРСКАЯ, 68</v>
      </c>
      <c r="C104" s="18">
        <f>Data!C277</f>
        <v>0</v>
      </c>
      <c r="D104" s="18">
        <f>Data!D277</f>
        <v>1</v>
      </c>
      <c r="E104" s="18">
        <f>Data!E277</f>
        <v>0</v>
      </c>
      <c r="F104" s="18">
        <f>Data!F277</f>
        <v>0</v>
      </c>
      <c r="G104" s="18">
        <f>Data!G277</f>
        <v>0</v>
      </c>
      <c r="H104" s="18">
        <f>Data!H277</f>
        <v>1</v>
      </c>
      <c r="I104" s="18">
        <f>Data!I277</f>
        <v>1</v>
      </c>
      <c r="J104" s="18">
        <f>Data!J277</f>
        <v>1</v>
      </c>
      <c r="K104" s="18">
        <f>Data!K277</f>
        <v>0</v>
      </c>
      <c r="L104" s="18">
        <f>Data!L277</f>
        <v>0</v>
      </c>
      <c r="M104" s="18">
        <f>Data!M277</f>
        <v>0</v>
      </c>
      <c r="N104" s="18">
        <f>Data!N277</f>
        <v>1</v>
      </c>
      <c r="O104" s="18">
        <f>Data!O277</f>
        <v>1</v>
      </c>
      <c r="P104" s="18">
        <f t="shared" si="1"/>
        <v>6</v>
      </c>
    </row>
    <row r="105" spans="1:16" ht="15.75" customHeight="1" x14ac:dyDescent="0.25">
      <c r="A105" s="18" t="str">
        <f>Data!A287</f>
        <v>МБОУ Матвеево-Курганская сош № 3</v>
      </c>
      <c r="B105" s="18" t="str">
        <f>Data!B287</f>
        <v>346970, ОБЛАСТЬ РОСТОВСКАЯ, РАЙОН МАТВЕЕВО-КУРГАНСКИЙ, ПОСЕЛОК МАТВЕЕВ КУРГАН, ПЕРЕУЛОК СПОРТИВНЫЙ, ДОМ 39/41</v>
      </c>
      <c r="C105" s="18">
        <f>Data!C287</f>
        <v>0</v>
      </c>
      <c r="D105" s="18">
        <f>Data!D287</f>
        <v>1</v>
      </c>
      <c r="E105" s="18">
        <f>Data!E287</f>
        <v>1</v>
      </c>
      <c r="F105" s="18">
        <f>Data!F287</f>
        <v>1</v>
      </c>
      <c r="G105" s="18">
        <f>Data!G287</f>
        <v>1</v>
      </c>
      <c r="H105" s="18">
        <f>Data!H287</f>
        <v>1</v>
      </c>
      <c r="I105" s="18">
        <f>Data!I287</f>
        <v>0</v>
      </c>
      <c r="J105" s="18">
        <f>Data!J287</f>
        <v>0</v>
      </c>
      <c r="K105" s="18">
        <f>Data!K287</f>
        <v>1</v>
      </c>
      <c r="L105" s="18">
        <f>Data!L287</f>
        <v>0</v>
      </c>
      <c r="M105" s="18">
        <f>Data!M287</f>
        <v>0</v>
      </c>
      <c r="N105" s="18">
        <f>Data!N287</f>
        <v>0</v>
      </c>
      <c r="O105" s="18">
        <f>Data!O287</f>
        <v>0</v>
      </c>
      <c r="P105" s="18">
        <f t="shared" si="1"/>
        <v>6</v>
      </c>
    </row>
    <row r="106" spans="1:16" ht="15.75" customHeight="1" x14ac:dyDescent="0.25">
      <c r="A106" s="18" t="str">
        <f>Data!A136</f>
        <v>МБОУ Самарская ООШ № 2</v>
      </c>
      <c r="B106" s="18" t="str">
        <f>Data!B136</f>
        <v>346751, ОБЛАСТЬ РОСТОВСКАЯ, РАЙОН АЗОВСКИЙ, СЕЛО САМАРСКОЕ, ПЕРЕУЛОК КАГАЛЬНИЦКИЙ, 82</v>
      </c>
      <c r="C106" s="18">
        <f>Data!C136</f>
        <v>0</v>
      </c>
      <c r="D106" s="18">
        <f>Data!D136</f>
        <v>1</v>
      </c>
      <c r="E106" s="18">
        <f>Data!E136</f>
        <v>1</v>
      </c>
      <c r="F106" s="18">
        <f>Data!F136</f>
        <v>1</v>
      </c>
      <c r="G106" s="18">
        <f>Data!G136</f>
        <v>0</v>
      </c>
      <c r="H106" s="18">
        <f>Data!H136</f>
        <v>1</v>
      </c>
      <c r="I106" s="18">
        <f>Data!I136</f>
        <v>0</v>
      </c>
      <c r="J106" s="18">
        <f>Data!J136</f>
        <v>1</v>
      </c>
      <c r="K106" s="18">
        <f>Data!K136</f>
        <v>1</v>
      </c>
      <c r="L106" s="18">
        <f>Data!L136</f>
        <v>0</v>
      </c>
      <c r="M106" s="18">
        <f>Data!M136</f>
        <v>0</v>
      </c>
      <c r="N106" s="18">
        <f>Data!N136</f>
        <v>0</v>
      </c>
      <c r="O106" s="18">
        <f>Data!O136</f>
        <v>0</v>
      </c>
      <c r="P106" s="18">
        <f t="shared" si="1"/>
        <v>6</v>
      </c>
    </row>
    <row r="107" spans="1:16" ht="15.75" customHeight="1" x14ac:dyDescent="0.25">
      <c r="A107" s="18" t="str">
        <f>Data!A75</f>
        <v>МБОУ 'Лицей №16' г. Волгодонска</v>
      </c>
      <c r="B107" s="18" t="str">
        <f>Data!B75</f>
        <v>347381, ОБЛАСТЬ РОСТОВСКАЯ, ГОРОД ВОЛГОДОНСК, УЛИЦА СТЕПНАЯ, ДОМ 193</v>
      </c>
      <c r="C107" s="18">
        <f>Data!C75</f>
        <v>1</v>
      </c>
      <c r="D107" s="18">
        <f>Data!D75</f>
        <v>1</v>
      </c>
      <c r="E107" s="18">
        <f>Data!E75</f>
        <v>1</v>
      </c>
      <c r="F107" s="18">
        <f>Data!F75</f>
        <v>1</v>
      </c>
      <c r="G107" s="18">
        <f>Data!G75</f>
        <v>0</v>
      </c>
      <c r="H107" s="18">
        <f>Data!H75</f>
        <v>1</v>
      </c>
      <c r="I107" s="18">
        <f>Data!I75</f>
        <v>0</v>
      </c>
      <c r="J107" s="18">
        <f>Data!J75</f>
        <v>0</v>
      </c>
      <c r="K107" s="18">
        <f>Data!K75</f>
        <v>0</v>
      </c>
      <c r="L107" s="18">
        <f>Data!L75</f>
        <v>0</v>
      </c>
      <c r="M107" s="18">
        <f>Data!M75</f>
        <v>0</v>
      </c>
      <c r="N107" s="18">
        <f>Data!N75</f>
        <v>0</v>
      </c>
      <c r="O107" s="18">
        <f>Data!O75</f>
        <v>1</v>
      </c>
      <c r="P107" s="18">
        <f t="shared" si="1"/>
        <v>6</v>
      </c>
    </row>
    <row r="108" spans="1:16" ht="15.75" customHeight="1" x14ac:dyDescent="0.25">
      <c r="A108" s="18" t="str">
        <f>Data!A70</f>
        <v>МБОУ 'Школа № 73'</v>
      </c>
      <c r="B108" s="18" t="str">
        <f>Data!B70</f>
        <v>344103, ОБЛАСТЬ РОСТОВСКАЯ, ГОРОД РОСТОВ-НА-ДОНУ, УЛИЦА ПЕТРОЗАВОДСКАЯ, 137, А</v>
      </c>
      <c r="C108" s="18">
        <f>Data!C70</f>
        <v>0</v>
      </c>
      <c r="D108" s="18">
        <f>Data!D70</f>
        <v>1</v>
      </c>
      <c r="E108" s="18">
        <f>Data!E70</f>
        <v>1</v>
      </c>
      <c r="F108" s="18">
        <f>Data!F70</f>
        <v>0</v>
      </c>
      <c r="G108" s="18">
        <f>Data!G70</f>
        <v>0</v>
      </c>
      <c r="H108" s="18">
        <f>Data!H70</f>
        <v>1</v>
      </c>
      <c r="I108" s="18">
        <f>Data!I70</f>
        <v>0</v>
      </c>
      <c r="J108" s="18">
        <f>Data!J70</f>
        <v>0</v>
      </c>
      <c r="K108" s="18">
        <f>Data!K70</f>
        <v>0</v>
      </c>
      <c r="L108" s="18">
        <f>Data!L70</f>
        <v>0</v>
      </c>
      <c r="M108" s="18">
        <f>Data!M70</f>
        <v>1</v>
      </c>
      <c r="N108" s="18">
        <f>Data!N70</f>
        <v>1</v>
      </c>
      <c r="O108" s="18">
        <f>Data!O70</f>
        <v>1</v>
      </c>
      <c r="P108" s="18">
        <f t="shared" si="1"/>
        <v>6</v>
      </c>
    </row>
    <row r="109" spans="1:16" ht="15.75" customHeight="1" x14ac:dyDescent="0.25">
      <c r="A109" s="18" t="str">
        <f>Data!A82</f>
        <v>МБОУ Алексеевская СОШ</v>
      </c>
      <c r="B109" s="18" t="str">
        <f>Data!B82</f>
        <v>347153, Ростовская область, Обливский район, х. Алексеевский, ул. Ленина, 11</v>
      </c>
      <c r="C109" s="18">
        <f>Data!C82</f>
        <v>0</v>
      </c>
      <c r="D109" s="18">
        <f>Data!D82</f>
        <v>0</v>
      </c>
      <c r="E109" s="18">
        <f>Data!E82</f>
        <v>0</v>
      </c>
      <c r="F109" s="18">
        <f>Data!F82</f>
        <v>0</v>
      </c>
      <c r="G109" s="18">
        <f>Data!G82</f>
        <v>0</v>
      </c>
      <c r="H109" s="18">
        <f>Data!H82</f>
        <v>1</v>
      </c>
      <c r="I109" s="18">
        <f>Data!I82</f>
        <v>1</v>
      </c>
      <c r="J109" s="18">
        <f>Data!J82</f>
        <v>0</v>
      </c>
      <c r="K109" s="18">
        <f>Data!K82</f>
        <v>1</v>
      </c>
      <c r="L109" s="18">
        <f>Data!L82</f>
        <v>0</v>
      </c>
      <c r="M109" s="18">
        <f>Data!M82</f>
        <v>1</v>
      </c>
      <c r="N109" s="18">
        <f>Data!N82</f>
        <v>1</v>
      </c>
      <c r="O109" s="18">
        <f>Data!O82</f>
        <v>1</v>
      </c>
      <c r="P109" s="18">
        <f t="shared" si="1"/>
        <v>6</v>
      </c>
    </row>
    <row r="110" spans="1:16" ht="15.75" customHeight="1" x14ac:dyDescent="0.25">
      <c r="A110" s="18" t="str">
        <f>Data!A356</f>
        <v>МБОУ 'Платово-Ивановская ООШ'</v>
      </c>
      <c r="B110" s="18" t="str">
        <f>Data!B356</f>
        <v>346592, ОБЛАСТЬ РОСТОВСКАЯ, РАЙОН РОДИОНОВО-НЕСВЕТАЙСКИЙ, СЕЛО ПЛАТО-ИВАНОВКА, УЛИЦА ЧАПАЕВА, 3</v>
      </c>
      <c r="C110" s="18">
        <f>Data!C356</f>
        <v>1</v>
      </c>
      <c r="D110" s="18">
        <f>Data!D356</f>
        <v>1</v>
      </c>
      <c r="E110" s="18">
        <f>Data!E356</f>
        <v>1</v>
      </c>
      <c r="F110" s="18">
        <f>Data!F356</f>
        <v>0</v>
      </c>
      <c r="G110" s="18">
        <f>Data!G356</f>
        <v>0</v>
      </c>
      <c r="H110" s="18">
        <f>Data!H356</f>
        <v>1</v>
      </c>
      <c r="I110" s="18">
        <f>Data!I356</f>
        <v>0</v>
      </c>
      <c r="J110" s="18">
        <f>Data!J356</f>
        <v>1</v>
      </c>
      <c r="K110" s="18">
        <f>Data!K356</f>
        <v>1</v>
      </c>
      <c r="L110" s="18">
        <f>Data!L356</f>
        <v>0</v>
      </c>
      <c r="M110" s="18">
        <f>Data!M356</f>
        <v>0</v>
      </c>
      <c r="N110" s="18">
        <f>Data!N356</f>
        <v>0</v>
      </c>
      <c r="O110" s="18">
        <f>Data!O356</f>
        <v>0</v>
      </c>
      <c r="P110" s="18">
        <f t="shared" si="1"/>
        <v>6</v>
      </c>
    </row>
    <row r="111" spans="1:16" ht="15.75" customHeight="1" x14ac:dyDescent="0.25">
      <c r="A111" s="18" t="str">
        <f>Data!A217</f>
        <v>МБОУ ООШ № 5</v>
      </c>
      <c r="B111" s="18" t="str">
        <f>Data!B217</f>
        <v>346907, ОБЛАСТЬ РОСТОВСКАЯ, ГОРОД НОВОШАХТИНСК, УЛИЦА ЛИНЕЙНАЯ, ДОМ 32</v>
      </c>
      <c r="C111" s="18">
        <f>Data!C217</f>
        <v>1</v>
      </c>
      <c r="D111" s="18">
        <f>Data!D217</f>
        <v>1</v>
      </c>
      <c r="E111" s="18">
        <f>Data!E217</f>
        <v>1</v>
      </c>
      <c r="F111" s="18">
        <f>Data!F217</f>
        <v>1</v>
      </c>
      <c r="G111" s="18">
        <f>Data!G217</f>
        <v>1</v>
      </c>
      <c r="H111" s="18">
        <f>Data!H217</f>
        <v>0</v>
      </c>
      <c r="I111" s="18">
        <f>Data!I217</f>
        <v>0</v>
      </c>
      <c r="J111" s="18">
        <f>Data!J217</f>
        <v>0</v>
      </c>
      <c r="K111" s="18">
        <f>Data!K217</f>
        <v>1</v>
      </c>
      <c r="L111" s="18">
        <f>Data!L217</f>
        <v>0</v>
      </c>
      <c r="M111" s="18">
        <f>Data!M217</f>
        <v>0</v>
      </c>
      <c r="N111" s="18">
        <f>Data!N217</f>
        <v>0</v>
      </c>
      <c r="O111" s="18">
        <f>Data!O217</f>
        <v>0</v>
      </c>
      <c r="P111" s="18">
        <f t="shared" si="1"/>
        <v>6</v>
      </c>
    </row>
    <row r="112" spans="1:16" ht="15.75" customHeight="1" x14ac:dyDescent="0.25">
      <c r="A112" s="18" t="str">
        <f>Data!A113</f>
        <v>МБОУ Новинская ООШ</v>
      </c>
      <c r="B112" s="18" t="str">
        <f>Data!B113</f>
        <v>347796, ОБЛАСТЬ РОСТОВСКАЯ, РАЙОН ВЕСЕЛОВСКИЙ, ПОСЕЛОК НОВЫЙ, УЛИЦА ШКОЛЬНАЯ, 2</v>
      </c>
      <c r="C112" s="18">
        <f>Data!C113</f>
        <v>0</v>
      </c>
      <c r="D112" s="18">
        <f>Data!D113</f>
        <v>1</v>
      </c>
      <c r="E112" s="18">
        <f>Data!E113</f>
        <v>1</v>
      </c>
      <c r="F112" s="18">
        <f>Data!F113</f>
        <v>0</v>
      </c>
      <c r="G112" s="18">
        <f>Data!G113</f>
        <v>0</v>
      </c>
      <c r="H112" s="18">
        <f>Data!H113</f>
        <v>1</v>
      </c>
      <c r="I112" s="18">
        <f>Data!I113</f>
        <v>1</v>
      </c>
      <c r="J112" s="18">
        <f>Data!J113</f>
        <v>1</v>
      </c>
      <c r="K112" s="18">
        <f>Data!K113</f>
        <v>0</v>
      </c>
      <c r="L112" s="18">
        <f>Data!L113</f>
        <v>0</v>
      </c>
      <c r="M112" s="18">
        <f>Data!M113</f>
        <v>0</v>
      </c>
      <c r="N112" s="18">
        <f>Data!N113</f>
        <v>0</v>
      </c>
      <c r="O112" s="18">
        <f>Data!O113</f>
        <v>1</v>
      </c>
      <c r="P112" s="18">
        <f t="shared" si="1"/>
        <v>6</v>
      </c>
    </row>
    <row r="113" spans="1:16" ht="15.75" customHeight="1" x14ac:dyDescent="0.25">
      <c r="A113" s="18" t="str">
        <f>Data!A115</f>
        <v>МБОУ лицей № 82 им. А.Н. Знаменского</v>
      </c>
      <c r="B113" s="18" t="str">
        <f>Data!B115</f>
        <v>346480, ОБЛАСТЬ РОСТОВСКАЯ, РАЙОН ОКТЯБРЬСКИЙ, РАБОЧИЙ ПОСЕЛОК КАМЕНОЛОМНИ, УЛИЦА ИМ КРУПСКОЙ, 39</v>
      </c>
      <c r="C113" s="18">
        <f>Data!C115</f>
        <v>0</v>
      </c>
      <c r="D113" s="18">
        <f>Data!D115</f>
        <v>1</v>
      </c>
      <c r="E113" s="18">
        <f>Data!E115</f>
        <v>0</v>
      </c>
      <c r="F113" s="18">
        <f>Data!F115</f>
        <v>0</v>
      </c>
      <c r="G113" s="18">
        <f>Data!G115</f>
        <v>0</v>
      </c>
      <c r="H113" s="18">
        <f>Data!H115</f>
        <v>1</v>
      </c>
      <c r="I113" s="18">
        <f>Data!I115</f>
        <v>1</v>
      </c>
      <c r="J113" s="18">
        <f>Data!J115</f>
        <v>1</v>
      </c>
      <c r="K113" s="18">
        <f>Data!K115</f>
        <v>1</v>
      </c>
      <c r="L113" s="18">
        <f>Data!L115</f>
        <v>0</v>
      </c>
      <c r="M113" s="18">
        <f>Data!M115</f>
        <v>0</v>
      </c>
      <c r="N113" s="18">
        <f>Data!N115</f>
        <v>0</v>
      </c>
      <c r="O113" s="18">
        <f>Data!O115</f>
        <v>1</v>
      </c>
      <c r="P113" s="18">
        <f t="shared" si="1"/>
        <v>6</v>
      </c>
    </row>
    <row r="114" spans="1:16" ht="15.75" customHeight="1" x14ac:dyDescent="0.25">
      <c r="A114" s="18" t="str">
        <f>Data!A215</f>
        <v>МБОУ Ряженская сош</v>
      </c>
      <c r="B114" s="18" t="str">
        <f>Data!B215</f>
        <v>346974, ОБЛАСТЬ РОСТОВСКАЯ, РАЙОН МАТВЕЕВО-КУРГАНСКИЙ, СЕЛО РЯЖЕНОЕ, УЛИЦА ЛЕРМОНТОВА, 1</v>
      </c>
      <c r="C114" s="18">
        <f>Data!C215</f>
        <v>0</v>
      </c>
      <c r="D114" s="18">
        <f>Data!D215</f>
        <v>1</v>
      </c>
      <c r="E114" s="18">
        <f>Data!E215</f>
        <v>1</v>
      </c>
      <c r="F114" s="18">
        <f>Data!F215</f>
        <v>1</v>
      </c>
      <c r="G114" s="18">
        <f>Data!G215</f>
        <v>0</v>
      </c>
      <c r="H114" s="18">
        <f>Data!H215</f>
        <v>0</v>
      </c>
      <c r="I114" s="18">
        <f>Data!I215</f>
        <v>1</v>
      </c>
      <c r="J114" s="18">
        <f>Data!J215</f>
        <v>1</v>
      </c>
      <c r="K114" s="18">
        <f>Data!K215</f>
        <v>1</v>
      </c>
      <c r="L114" s="18">
        <f>Data!L215</f>
        <v>0</v>
      </c>
      <c r="M114" s="18">
        <f>Data!M215</f>
        <v>0</v>
      </c>
      <c r="N114" s="18">
        <f>Data!N215</f>
        <v>0</v>
      </c>
      <c r="O114" s="18">
        <f>Data!O215</f>
        <v>0</v>
      </c>
      <c r="P114" s="18">
        <f t="shared" si="1"/>
        <v>6</v>
      </c>
    </row>
    <row r="115" spans="1:16" ht="15.75" customHeight="1" x14ac:dyDescent="0.25">
      <c r="A115" s="18" t="str">
        <f>Data!A112</f>
        <v>МБОУ 'Каргинская СОШ имени М.А. Шолохова' Боковского района</v>
      </c>
      <c r="B115" s="18" t="str">
        <f>Data!B112</f>
        <v>346240, ОБЛАСТЬ РОСТОВСКАЯ, РАЙОН БОКОВСКИЙ, СТАНИЦА КАРГИНСКАЯ, ПЕРЕУЛОК ШКОЛЬНЫЙ, 7</v>
      </c>
      <c r="C115" s="18">
        <f>Data!C112</f>
        <v>0</v>
      </c>
      <c r="D115" s="18">
        <f>Data!D112</f>
        <v>1</v>
      </c>
      <c r="E115" s="18">
        <f>Data!E112</f>
        <v>1</v>
      </c>
      <c r="F115" s="18">
        <f>Data!F112</f>
        <v>1</v>
      </c>
      <c r="G115" s="18">
        <f>Data!G112</f>
        <v>0</v>
      </c>
      <c r="H115" s="18">
        <f>Data!H112</f>
        <v>1</v>
      </c>
      <c r="I115" s="18">
        <f>Data!I112</f>
        <v>1</v>
      </c>
      <c r="J115" s="18">
        <f>Data!J112</f>
        <v>1</v>
      </c>
      <c r="K115" s="18">
        <f>Data!K112</f>
        <v>0</v>
      </c>
      <c r="L115" s="18">
        <f>Data!L112</f>
        <v>0</v>
      </c>
      <c r="M115" s="18">
        <f>Data!M112</f>
        <v>0</v>
      </c>
      <c r="N115" s="18">
        <f>Data!N112</f>
        <v>0</v>
      </c>
      <c r="O115" s="18">
        <f>Data!O112</f>
        <v>0</v>
      </c>
      <c r="P115" s="18">
        <f t="shared" si="1"/>
        <v>6</v>
      </c>
    </row>
    <row r="116" spans="1:16" ht="15.75" customHeight="1" x14ac:dyDescent="0.25">
      <c r="A116" s="18" t="str">
        <f>Data!A147</f>
        <v>МБОУ 'Лицей № 103'</v>
      </c>
      <c r="B116" s="18" t="str">
        <f>Data!B147</f>
        <v>344015, ОБЛАСТЬ РОСТОВСКАЯ, ГОРОД РОСТОВ-НА-ДОНУ, УЛИЦА ЕРЕМЕНКО, 56/4</v>
      </c>
      <c r="C116" s="18">
        <f>Data!C147</f>
        <v>0</v>
      </c>
      <c r="D116" s="18">
        <f>Data!D147</f>
        <v>1</v>
      </c>
      <c r="E116" s="18">
        <f>Data!E147</f>
        <v>1</v>
      </c>
      <c r="F116" s="18">
        <f>Data!F147</f>
        <v>1</v>
      </c>
      <c r="G116" s="18">
        <f>Data!G147</f>
        <v>0</v>
      </c>
      <c r="H116" s="18">
        <f>Data!H147</f>
        <v>0</v>
      </c>
      <c r="I116" s="18">
        <f>Data!I147</f>
        <v>1</v>
      </c>
      <c r="J116" s="18">
        <f>Data!J147</f>
        <v>0</v>
      </c>
      <c r="K116" s="18">
        <f>Data!K147</f>
        <v>0</v>
      </c>
      <c r="L116" s="18">
        <f>Data!L147</f>
        <v>1</v>
      </c>
      <c r="M116" s="18">
        <f>Data!M147</f>
        <v>1</v>
      </c>
      <c r="N116" s="18">
        <f>Data!N147</f>
        <v>0</v>
      </c>
      <c r="O116" s="18">
        <f>Data!O147</f>
        <v>0</v>
      </c>
      <c r="P116" s="18">
        <f t="shared" si="1"/>
        <v>6</v>
      </c>
    </row>
    <row r="117" spans="1:16" ht="15.75" customHeight="1" x14ac:dyDescent="0.25">
      <c r="A117" s="18" t="str">
        <f>Data!A361</f>
        <v>МБУ ДО МУК г. Азова</v>
      </c>
      <c r="B117" s="18" t="str">
        <f>Data!B361</f>
        <v>346780, Ростовская область, г. Азов, ул. Измайлова, 52-а</v>
      </c>
      <c r="C117" s="18">
        <f>Data!C361</f>
        <v>0</v>
      </c>
      <c r="D117" s="18">
        <f>Data!D361</f>
        <v>1</v>
      </c>
      <c r="E117" s="18">
        <f>Data!E361</f>
        <v>1</v>
      </c>
      <c r="F117" s="18">
        <f>Data!F361</f>
        <v>0</v>
      </c>
      <c r="G117" s="18">
        <f>Data!G361</f>
        <v>1</v>
      </c>
      <c r="H117" s="18">
        <f>Data!H361</f>
        <v>1</v>
      </c>
      <c r="I117" s="18">
        <f>Data!I361</f>
        <v>1</v>
      </c>
      <c r="J117" s="18">
        <f>Data!J361</f>
        <v>1</v>
      </c>
      <c r="K117" s="18">
        <f>Data!K361</f>
        <v>0</v>
      </c>
      <c r="L117" s="18">
        <f>Data!L361</f>
        <v>0</v>
      </c>
      <c r="M117" s="18">
        <f>Data!M361</f>
        <v>0</v>
      </c>
      <c r="N117" s="18">
        <f>Data!N361</f>
        <v>0</v>
      </c>
      <c r="O117" s="18">
        <f>Data!O361</f>
        <v>0</v>
      </c>
      <c r="P117" s="18">
        <f t="shared" si="1"/>
        <v>6</v>
      </c>
    </row>
    <row r="118" spans="1:16" ht="15.75" customHeight="1" x14ac:dyDescent="0.25">
      <c r="A118" s="18" t="str">
        <f>Data!A256</f>
        <v>МБОУ СШ №5 г.Волгодонска</v>
      </c>
      <c r="B118" s="18" t="str">
        <f>Data!B256</f>
        <v>347381, ОБЛАСТЬ РОСТОВСКАЯ, ГОРОД ВОЛГОДОНСК, УЛИЦА ЛЕНИНА, 116</v>
      </c>
      <c r="C118" s="18">
        <f>Data!C256</f>
        <v>0</v>
      </c>
      <c r="D118" s="18">
        <f>Data!D256</f>
        <v>1</v>
      </c>
      <c r="E118" s="18">
        <f>Data!E256</f>
        <v>1</v>
      </c>
      <c r="F118" s="18">
        <f>Data!F256</f>
        <v>0</v>
      </c>
      <c r="G118" s="18">
        <f>Data!G256</f>
        <v>0</v>
      </c>
      <c r="H118" s="18">
        <f>Data!H256</f>
        <v>1</v>
      </c>
      <c r="I118" s="18">
        <f>Data!I256</f>
        <v>1</v>
      </c>
      <c r="J118" s="18">
        <f>Data!J256</f>
        <v>0</v>
      </c>
      <c r="K118" s="18">
        <f>Data!K256</f>
        <v>1</v>
      </c>
      <c r="L118" s="18">
        <f>Data!L256</f>
        <v>0</v>
      </c>
      <c r="M118" s="18">
        <f>Data!M256</f>
        <v>0</v>
      </c>
      <c r="N118" s="18">
        <f>Data!N256</f>
        <v>0</v>
      </c>
      <c r="O118" s="18">
        <f>Data!O256</f>
        <v>1</v>
      </c>
      <c r="P118" s="18">
        <f t="shared" si="1"/>
        <v>6</v>
      </c>
    </row>
    <row r="119" spans="1:16" ht="15.75" customHeight="1" x14ac:dyDescent="0.25">
      <c r="A119" s="18" t="str">
        <f>Data!A390</f>
        <v>МБОУ Мешковская СОШ</v>
      </c>
      <c r="B119" s="18" t="str">
        <f>Data!B390</f>
        <v>346160,  Ростовская область, Верхнедонской район, ст. Мешковская, проспект Победы, 11</v>
      </c>
      <c r="C119" s="18">
        <f>Data!C390</f>
        <v>0</v>
      </c>
      <c r="D119" s="18">
        <f>Data!D390</f>
        <v>0</v>
      </c>
      <c r="E119" s="18">
        <f>Data!E390</f>
        <v>1</v>
      </c>
      <c r="F119" s="18">
        <f>Data!F390</f>
        <v>0</v>
      </c>
      <c r="G119" s="18">
        <f>Data!G390</f>
        <v>0</v>
      </c>
      <c r="H119" s="18">
        <f>Data!H390</f>
        <v>1</v>
      </c>
      <c r="I119" s="18">
        <f>Data!I390</f>
        <v>1</v>
      </c>
      <c r="J119" s="18">
        <f>Data!J390</f>
        <v>1</v>
      </c>
      <c r="K119" s="18">
        <f>Data!K390</f>
        <v>1</v>
      </c>
      <c r="L119" s="18">
        <f>Data!L390</f>
        <v>0</v>
      </c>
      <c r="M119" s="18">
        <f>Data!M390</f>
        <v>1</v>
      </c>
      <c r="N119" s="18">
        <f>Data!N390</f>
        <v>0</v>
      </c>
      <c r="O119" s="18">
        <f>Data!O390</f>
        <v>0</v>
      </c>
      <c r="P119" s="18">
        <f t="shared" si="1"/>
        <v>6</v>
      </c>
    </row>
    <row r="120" spans="1:16" ht="15.75" customHeight="1" x14ac:dyDescent="0.25">
      <c r="A120" s="18" t="str">
        <f>Data!A162</f>
        <v>МБОУ ООШ № 20</v>
      </c>
      <c r="B120" s="18" t="str">
        <f>Data!B162</f>
        <v>346902, ОБЛАСТЬ РОСТОВСКАЯ, ГОРОД НОВОШАХТИНСК, УЛИЦА 60 ЛЕТ ОКТЯБРЯ, 20</v>
      </c>
      <c r="C120" s="18">
        <f>Data!C162</f>
        <v>1</v>
      </c>
      <c r="D120" s="18">
        <f>Data!D162</f>
        <v>1</v>
      </c>
      <c r="E120" s="18">
        <f>Data!E162</f>
        <v>0</v>
      </c>
      <c r="F120" s="18">
        <f>Data!F162</f>
        <v>0</v>
      </c>
      <c r="G120" s="18">
        <f>Data!G162</f>
        <v>0</v>
      </c>
      <c r="H120" s="18">
        <f>Data!H162</f>
        <v>1</v>
      </c>
      <c r="I120" s="18">
        <f>Data!I162</f>
        <v>1</v>
      </c>
      <c r="J120" s="18">
        <f>Data!J162</f>
        <v>0</v>
      </c>
      <c r="K120" s="18">
        <f>Data!K162</f>
        <v>1</v>
      </c>
      <c r="L120" s="18">
        <f>Data!L162</f>
        <v>1</v>
      </c>
      <c r="M120" s="18">
        <f>Data!M162</f>
        <v>0</v>
      </c>
      <c r="N120" s="18">
        <f>Data!N162</f>
        <v>0</v>
      </c>
      <c r="O120" s="18">
        <f>Data!O162</f>
        <v>0</v>
      </c>
      <c r="P120" s="18">
        <f t="shared" si="1"/>
        <v>6</v>
      </c>
    </row>
    <row r="121" spans="1:16" ht="15.75" customHeight="1" x14ac:dyDescent="0.25">
      <c r="A121" s="18" t="str">
        <f>Data!A336</f>
        <v>МБОУ Зимовниковская СОШ № 6 имени Героя России Дьяченко Андрея Александровича</v>
      </c>
      <c r="B121" s="18" t="str">
        <f>Data!B336</f>
        <v>347460, Ростовская область, Зимовниковский район, п. Зимовники, пер. Малый, 2</v>
      </c>
      <c r="C121" s="18">
        <f>Data!C336</f>
        <v>0</v>
      </c>
      <c r="D121" s="18">
        <f>Data!D336</f>
        <v>1</v>
      </c>
      <c r="E121" s="18">
        <f>Data!E336</f>
        <v>1</v>
      </c>
      <c r="F121" s="18">
        <f>Data!F336</f>
        <v>1</v>
      </c>
      <c r="G121" s="18">
        <f>Data!G336</f>
        <v>1</v>
      </c>
      <c r="H121" s="18">
        <f>Data!H336</f>
        <v>1</v>
      </c>
      <c r="I121" s="18">
        <f>Data!I336</f>
        <v>1</v>
      </c>
      <c r="J121" s="18">
        <f>Data!J336</f>
        <v>0</v>
      </c>
      <c r="K121" s="18">
        <f>Data!K336</f>
        <v>0</v>
      </c>
      <c r="L121" s="18">
        <f>Data!L336</f>
        <v>0</v>
      </c>
      <c r="M121" s="18">
        <f>Data!M336</f>
        <v>0</v>
      </c>
      <c r="N121" s="18">
        <f>Data!N336</f>
        <v>0</v>
      </c>
      <c r="O121" s="18">
        <f>Data!O336</f>
        <v>0</v>
      </c>
      <c r="P121" s="18">
        <f t="shared" si="1"/>
        <v>6</v>
      </c>
    </row>
    <row r="122" spans="1:16" ht="15.75" customHeight="1" x14ac:dyDescent="0.25">
      <c r="A122" s="18" t="str">
        <f>Data!A72</f>
        <v>МБОУ Николаевская СОШ</v>
      </c>
      <c r="B122" s="18" t="str">
        <f>Data!B72</f>
        <v>347556, ОБЛАСТЬ РОСТОВСКАЯ, РАЙОН ПРОЛЕТАРСКИЙ, ХУТОР НИКОЛАЕВСКИЙ 2-Й, УЛИЦА ШКОЛЬНАЯ, 2, А, -</v>
      </c>
      <c r="C122" s="18">
        <f>Data!C72</f>
        <v>0</v>
      </c>
      <c r="D122" s="18">
        <f>Data!D72</f>
        <v>1</v>
      </c>
      <c r="E122" s="18">
        <f>Data!E72</f>
        <v>1</v>
      </c>
      <c r="F122" s="18">
        <f>Data!F72</f>
        <v>0</v>
      </c>
      <c r="G122" s="18">
        <f>Data!G72</f>
        <v>0</v>
      </c>
      <c r="H122" s="18">
        <f>Data!H72</f>
        <v>0</v>
      </c>
      <c r="I122" s="18">
        <f>Data!I72</f>
        <v>0</v>
      </c>
      <c r="J122" s="18">
        <f>Data!J72</f>
        <v>0</v>
      </c>
      <c r="K122" s="18">
        <f>Data!K72</f>
        <v>0</v>
      </c>
      <c r="L122" s="18">
        <f>Data!L72</f>
        <v>1</v>
      </c>
      <c r="M122" s="18">
        <f>Data!M72</f>
        <v>1</v>
      </c>
      <c r="N122" s="18">
        <f>Data!N72</f>
        <v>1</v>
      </c>
      <c r="O122" s="18">
        <f>Data!O72</f>
        <v>1</v>
      </c>
      <c r="P122" s="18">
        <f t="shared" si="1"/>
        <v>6</v>
      </c>
    </row>
    <row r="123" spans="1:16" ht="15.75" customHeight="1" x14ac:dyDescent="0.25">
      <c r="A123" s="18" t="str">
        <f>Data!A385</f>
        <v>МБОУ «Обливская СОШ № 2»</v>
      </c>
      <c r="B123" s="18" t="str">
        <f>Data!B385</f>
        <v>347141, ОБЛАСТЬ РОСТОВСКАЯ, РАЙОН ОБЛИВСКИЙ, СТАНИЦА ОБЛИВСКАЯ, УЛИЦА ГРЫЗЛОВА, 18-А</v>
      </c>
      <c r="C123" s="18">
        <f>Data!C385</f>
        <v>0</v>
      </c>
      <c r="D123" s="18">
        <f>Data!D385</f>
        <v>1</v>
      </c>
      <c r="E123" s="18">
        <f>Data!E385</f>
        <v>1</v>
      </c>
      <c r="F123" s="18">
        <f>Data!F385</f>
        <v>1</v>
      </c>
      <c r="G123" s="18">
        <f>Data!G385</f>
        <v>1</v>
      </c>
      <c r="H123" s="18">
        <f>Data!H385</f>
        <v>1</v>
      </c>
      <c r="I123" s="18">
        <f>Data!I385</f>
        <v>1</v>
      </c>
      <c r="J123" s="18">
        <f>Data!J385</f>
        <v>0</v>
      </c>
      <c r="K123" s="18">
        <f>Data!K385</f>
        <v>0</v>
      </c>
      <c r="L123" s="18">
        <f>Data!L385</f>
        <v>0</v>
      </c>
      <c r="M123" s="18">
        <f>Data!M385</f>
        <v>0</v>
      </c>
      <c r="N123" s="18">
        <f>Data!N385</f>
        <v>0</v>
      </c>
      <c r="O123" s="18">
        <f>Data!O385</f>
        <v>0</v>
      </c>
      <c r="P123" s="18">
        <f t="shared" si="1"/>
        <v>6</v>
      </c>
    </row>
    <row r="124" spans="1:16" ht="15.75" customHeight="1" x14ac:dyDescent="0.25">
      <c r="A124" s="18" t="str">
        <f>Data!A272</f>
        <v>МБОУ гимназия № 3</v>
      </c>
      <c r="B124" s="18" t="str">
        <f>Data!B272</f>
        <v>346720, ОБЛАСТЬ РОСТОВСКАЯ, РАЙОН АКСАЙСКИЙ, ГОРОД АКСАЙ, УЛИЦА ЧАПАЕВА, 299</v>
      </c>
      <c r="C124" s="18">
        <f>Data!C272</f>
        <v>0</v>
      </c>
      <c r="D124" s="18">
        <f>Data!D272</f>
        <v>1</v>
      </c>
      <c r="E124" s="18">
        <f>Data!E272</f>
        <v>0</v>
      </c>
      <c r="F124" s="18">
        <f>Data!F272</f>
        <v>0</v>
      </c>
      <c r="G124" s="18">
        <f>Data!G272</f>
        <v>0</v>
      </c>
      <c r="H124" s="18">
        <f>Data!H272</f>
        <v>1</v>
      </c>
      <c r="I124" s="18">
        <f>Data!I272</f>
        <v>1</v>
      </c>
      <c r="J124" s="18">
        <f>Data!J272</f>
        <v>1</v>
      </c>
      <c r="K124" s="18">
        <f>Data!K272</f>
        <v>0</v>
      </c>
      <c r="L124" s="18">
        <f>Data!L272</f>
        <v>1</v>
      </c>
      <c r="M124" s="18">
        <f>Data!M272</f>
        <v>1</v>
      </c>
      <c r="N124" s="18">
        <f>Data!N272</f>
        <v>0</v>
      </c>
      <c r="O124" s="18">
        <f>Data!O272</f>
        <v>0</v>
      </c>
      <c r="P124" s="18">
        <f t="shared" si="1"/>
        <v>6</v>
      </c>
    </row>
    <row r="125" spans="1:16" ht="15.75" customHeight="1" x14ac:dyDescent="0.25">
      <c r="A125" s="18" t="str">
        <f>Data!A207</f>
        <v>МБОУ КСОШ им. В.А. Закруткина</v>
      </c>
      <c r="B125" s="18" t="str">
        <f>Data!B207</f>
        <v>346633, ОБЛАСТЬ РОСТОВСКАЯ, РАЙОН СЕМИКАРАКОРСКИЙ, СТАНИЦА КОЧЕТОВСКАЯ, УЛИЦА СТУДЕНЧЕСКАЯ, 31, -, -</v>
      </c>
      <c r="C125" s="18">
        <f>Data!C207</f>
        <v>0</v>
      </c>
      <c r="D125" s="18">
        <f>Data!D207</f>
        <v>0</v>
      </c>
      <c r="E125" s="18">
        <f>Data!E207</f>
        <v>0</v>
      </c>
      <c r="F125" s="18">
        <f>Data!F207</f>
        <v>0</v>
      </c>
      <c r="G125" s="18">
        <f>Data!G207</f>
        <v>0</v>
      </c>
      <c r="H125" s="18">
        <f>Data!H207</f>
        <v>1</v>
      </c>
      <c r="I125" s="18">
        <f>Data!I207</f>
        <v>1</v>
      </c>
      <c r="J125" s="18">
        <f>Data!J207</f>
        <v>1</v>
      </c>
      <c r="K125" s="18">
        <f>Data!K207</f>
        <v>0</v>
      </c>
      <c r="L125" s="18">
        <f>Data!L207</f>
        <v>1</v>
      </c>
      <c r="M125" s="18">
        <f>Data!M207</f>
        <v>0</v>
      </c>
      <c r="N125" s="18">
        <f>Data!N207</f>
        <v>1</v>
      </c>
      <c r="O125" s="18">
        <f>Data!O207</f>
        <v>1</v>
      </c>
      <c r="P125" s="18">
        <f t="shared" si="1"/>
        <v>6</v>
      </c>
    </row>
    <row r="126" spans="1:16" ht="15.75" customHeight="1" x14ac:dyDescent="0.25">
      <c r="A126" s="18" t="str">
        <f>Data!A100</f>
        <v>МБОУ Красненская СОШ</v>
      </c>
      <c r="B126" s="18" t="str">
        <f>Data!B100</f>
        <v>346603, ОБЛАСТЬ РОСТОВСКАЯ, РАЙОН БАГАЕВСКИЙ, ХУТОР КРАСНЫЙ, УЛИЦА ЦЕНТРАЛЬНАЯ, 30/3</v>
      </c>
      <c r="C126" s="18">
        <f>Data!C100</f>
        <v>0</v>
      </c>
      <c r="D126" s="18">
        <f>Data!D100</f>
        <v>0</v>
      </c>
      <c r="E126" s="18">
        <f>Data!E100</f>
        <v>0</v>
      </c>
      <c r="F126" s="18">
        <f>Data!F100</f>
        <v>0</v>
      </c>
      <c r="G126" s="18">
        <f>Data!G100</f>
        <v>0</v>
      </c>
      <c r="H126" s="18">
        <f>Data!H100</f>
        <v>0</v>
      </c>
      <c r="I126" s="18">
        <f>Data!I100</f>
        <v>1</v>
      </c>
      <c r="J126" s="18">
        <f>Data!J100</f>
        <v>0</v>
      </c>
      <c r="K126" s="18">
        <f>Data!K100</f>
        <v>1</v>
      </c>
      <c r="L126" s="18">
        <f>Data!L100</f>
        <v>1</v>
      </c>
      <c r="M126" s="18">
        <f>Data!M100</f>
        <v>1</v>
      </c>
      <c r="N126" s="18">
        <f>Data!N100</f>
        <v>1</v>
      </c>
      <c r="O126" s="18">
        <f>Data!O100</f>
        <v>1</v>
      </c>
      <c r="P126" s="18">
        <f t="shared" si="1"/>
        <v>6</v>
      </c>
    </row>
    <row r="127" spans="1:16" ht="15.75" customHeight="1" x14ac:dyDescent="0.25">
      <c r="A127" s="18" t="str">
        <f>Data!A62</f>
        <v>МБОУ "Школа № 112"</v>
      </c>
      <c r="B127" s="18" t="str">
        <f>Data!B62</f>
        <v>344015, г. Ростов-на-Дону, ул. 339 Стрелковой Дивизии, 21/3</v>
      </c>
      <c r="C127" s="18">
        <f>Data!C62</f>
        <v>0</v>
      </c>
      <c r="D127" s="18">
        <f>Data!D62</f>
        <v>0</v>
      </c>
      <c r="E127" s="18">
        <f>Data!E62</f>
        <v>1</v>
      </c>
      <c r="F127" s="18">
        <f>Data!F62</f>
        <v>1</v>
      </c>
      <c r="G127" s="18">
        <f>Data!G62</f>
        <v>0</v>
      </c>
      <c r="H127" s="18">
        <f>Data!H62</f>
        <v>1</v>
      </c>
      <c r="I127" s="18">
        <f>Data!I62</f>
        <v>1</v>
      </c>
      <c r="J127" s="18">
        <f>Data!J62</f>
        <v>1</v>
      </c>
      <c r="K127" s="18">
        <f>Data!K62</f>
        <v>0</v>
      </c>
      <c r="L127" s="18">
        <f>Data!L62</f>
        <v>0</v>
      </c>
      <c r="M127" s="18">
        <f>Data!M62</f>
        <v>1</v>
      </c>
      <c r="N127" s="18">
        <f>Data!N62</f>
        <v>0</v>
      </c>
      <c r="O127" s="18">
        <f>Data!O62</f>
        <v>0</v>
      </c>
      <c r="P127" s="18">
        <f t="shared" si="1"/>
        <v>6</v>
      </c>
    </row>
    <row r="128" spans="1:16" ht="15.75" customHeight="1" x14ac:dyDescent="0.25">
      <c r="A128" s="18" t="str">
        <f>Data!A627</f>
        <v>МБОУ СОШ № 2 им. А.А.Араканцева</v>
      </c>
      <c r="B128" s="18" t="str">
        <f>Data!B627</f>
        <v>Россия, Ростовская область, Семикаракорск, проспект Араканцева, 2</v>
      </c>
      <c r="C128" s="18">
        <f>Data!C627</f>
        <v>0</v>
      </c>
      <c r="D128" s="18">
        <f>Data!D627</f>
        <v>1</v>
      </c>
      <c r="E128" s="18">
        <f>Data!E627</f>
        <v>1</v>
      </c>
      <c r="F128" s="18">
        <f>Data!F627</f>
        <v>0</v>
      </c>
      <c r="G128" s="18">
        <f>Data!G627</f>
        <v>1</v>
      </c>
      <c r="H128" s="18">
        <f>Data!H627</f>
        <v>0</v>
      </c>
      <c r="I128" s="18">
        <f>Data!I627</f>
        <v>1</v>
      </c>
      <c r="J128" s="18">
        <f>Data!J627</f>
        <v>1</v>
      </c>
      <c r="K128" s="18">
        <f>Data!K627</f>
        <v>0</v>
      </c>
      <c r="L128" s="18">
        <f>Data!L627</f>
        <v>0</v>
      </c>
      <c r="M128" s="18">
        <f>Data!M627</f>
        <v>1</v>
      </c>
      <c r="N128" s="18">
        <f>Data!N627</f>
        <v>0</v>
      </c>
      <c r="O128" s="18">
        <f>Data!O627</f>
        <v>0</v>
      </c>
      <c r="P128" s="18">
        <f t="shared" si="1"/>
        <v>6</v>
      </c>
    </row>
    <row r="129" spans="1:16" ht="15.75" customHeight="1" x14ac:dyDescent="0.25">
      <c r="A129" s="18" t="str">
        <f>Data!A443</f>
        <v>МБОУ 'Гимназия № 118'</v>
      </c>
      <c r="B129" s="18" t="str">
        <f>Data!B443</f>
        <v>344113, ОБЛАСТЬ РОСТОВСКАЯ, ГОРОД РОСТОВ-НА-ДОНУ, УЛИЦА ОРБИТАЛЬНАЯ, ДОМ 26, КОРПУС 1</v>
      </c>
      <c r="C129" s="18">
        <f>Data!C443</f>
        <v>0</v>
      </c>
      <c r="D129" s="18">
        <f>Data!D443</f>
        <v>1</v>
      </c>
      <c r="E129" s="18">
        <f>Data!E443</f>
        <v>1</v>
      </c>
      <c r="F129" s="18">
        <f>Data!F443</f>
        <v>1</v>
      </c>
      <c r="G129" s="18">
        <f>Data!G443</f>
        <v>0</v>
      </c>
      <c r="H129" s="18">
        <f>Data!H443</f>
        <v>1</v>
      </c>
      <c r="I129" s="18">
        <f>Data!I443</f>
        <v>1</v>
      </c>
      <c r="J129" s="18">
        <f>Data!J443</f>
        <v>0</v>
      </c>
      <c r="K129" s="18">
        <f>Data!K443</f>
        <v>0</v>
      </c>
      <c r="L129" s="18">
        <f>Data!L443</f>
        <v>0</v>
      </c>
      <c r="M129" s="18">
        <f>Data!M443</f>
        <v>0</v>
      </c>
      <c r="N129" s="18">
        <f>Data!N443</f>
        <v>0</v>
      </c>
      <c r="O129" s="18">
        <f>Data!O443</f>
        <v>1</v>
      </c>
      <c r="P129" s="18">
        <f t="shared" si="1"/>
        <v>6</v>
      </c>
    </row>
    <row r="130" spans="1:16" ht="15.75" customHeight="1" x14ac:dyDescent="0.25">
      <c r="A130" s="18" t="str">
        <f>Data!A526</f>
        <v>МБОУ 'Гимназия № 34'</v>
      </c>
      <c r="B130" s="18" t="str">
        <f>Data!B526</f>
        <v>344038, ОБЛАСТЬ РОСТОВСКАЯ, ГОРОД РОСТОВ-НА-ДОНУ, ПРОСПЕКТ ЛЕНИНА, 64, 2</v>
      </c>
      <c r="C130" s="18">
        <f>Data!C526</f>
        <v>1</v>
      </c>
      <c r="D130" s="18">
        <f>Data!D526</f>
        <v>1</v>
      </c>
      <c r="E130" s="18">
        <f>Data!E526</f>
        <v>0</v>
      </c>
      <c r="F130" s="18">
        <f>Data!F526</f>
        <v>0</v>
      </c>
      <c r="G130" s="18">
        <f>Data!G526</f>
        <v>0</v>
      </c>
      <c r="H130" s="18">
        <f>Data!H526</f>
        <v>0</v>
      </c>
      <c r="I130" s="18">
        <f>Data!I526</f>
        <v>0</v>
      </c>
      <c r="J130" s="18">
        <f>Data!J526</f>
        <v>1</v>
      </c>
      <c r="K130" s="18">
        <f>Data!K526</f>
        <v>1</v>
      </c>
      <c r="L130" s="18">
        <f>Data!L526</f>
        <v>1</v>
      </c>
      <c r="M130" s="18">
        <f>Data!M526</f>
        <v>0</v>
      </c>
      <c r="N130" s="18">
        <f>Data!N526</f>
        <v>0</v>
      </c>
      <c r="O130" s="18">
        <f>Data!O526</f>
        <v>1</v>
      </c>
      <c r="P130" s="18">
        <f t="shared" si="1"/>
        <v>6</v>
      </c>
    </row>
    <row r="131" spans="1:16" ht="15.75" customHeight="1" x14ac:dyDescent="0.25">
      <c r="A131" s="18" t="str">
        <f>Data!A589</f>
        <v>МБОУ СОШ №18</v>
      </c>
      <c r="B131" s="18" t="str">
        <f>Data!B589</f>
        <v>Россия, Ростовская область, Донецк, проспект Мира, 138</v>
      </c>
      <c r="C131" s="18">
        <f>Data!C589</f>
        <v>0</v>
      </c>
      <c r="D131" s="18">
        <f>Data!D589</f>
        <v>1</v>
      </c>
      <c r="E131" s="18">
        <f>Data!E589</f>
        <v>1</v>
      </c>
      <c r="F131" s="18">
        <f>Data!F589</f>
        <v>1</v>
      </c>
      <c r="G131" s="18">
        <f>Data!G589</f>
        <v>0</v>
      </c>
      <c r="H131" s="18">
        <f>Data!H589</f>
        <v>1</v>
      </c>
      <c r="I131" s="18">
        <f>Data!I589</f>
        <v>1</v>
      </c>
      <c r="J131" s="18">
        <f>Data!J589</f>
        <v>1</v>
      </c>
      <c r="K131" s="18">
        <f>Data!K589</f>
        <v>0</v>
      </c>
      <c r="L131" s="18">
        <f>Data!L589</f>
        <v>0</v>
      </c>
      <c r="M131" s="18">
        <f>Data!M589</f>
        <v>0</v>
      </c>
      <c r="N131" s="18">
        <f>Data!N589</f>
        <v>0</v>
      </c>
      <c r="O131" s="18">
        <f>Data!O589</f>
        <v>0</v>
      </c>
      <c r="P131" s="18">
        <f t="shared" si="1"/>
        <v>6</v>
      </c>
    </row>
    <row r="132" spans="1:16" ht="15.75" customHeight="1" x14ac:dyDescent="0.25">
      <c r="A132" s="18" t="str">
        <f>Data!A402</f>
        <v>МБОУ Лысогорская СОШ</v>
      </c>
      <c r="B132" s="18" t="str">
        <f>Data!B402</f>
        <v>346959, ОБЛАСТЬ РОСТОВСКАЯ, РАЙОН КУЙБЫШЕВСКИЙ, СЕЛО ЛЫСОГОРКА, УЛИЦА КУШНАРЕВА, 9</v>
      </c>
      <c r="C132" s="18">
        <f>Data!C402</f>
        <v>0</v>
      </c>
      <c r="D132" s="18">
        <f>Data!D402</f>
        <v>1</v>
      </c>
      <c r="E132" s="18">
        <f>Data!E402</f>
        <v>1</v>
      </c>
      <c r="F132" s="18">
        <f>Data!F402</f>
        <v>1</v>
      </c>
      <c r="G132" s="18">
        <f>Data!G402</f>
        <v>0</v>
      </c>
      <c r="H132" s="18">
        <f>Data!H402</f>
        <v>1</v>
      </c>
      <c r="I132" s="18">
        <f>Data!I402</f>
        <v>1</v>
      </c>
      <c r="J132" s="18">
        <f>Data!J402</f>
        <v>1</v>
      </c>
      <c r="K132" s="18">
        <f>Data!K402</f>
        <v>0</v>
      </c>
      <c r="L132" s="18">
        <f>Data!L402</f>
        <v>0</v>
      </c>
      <c r="M132" s="18">
        <f>Data!M402</f>
        <v>0</v>
      </c>
      <c r="N132" s="18">
        <f>Data!N402</f>
        <v>0</v>
      </c>
      <c r="O132" s="18">
        <f>Data!O402</f>
        <v>0</v>
      </c>
      <c r="P132" s="18">
        <f t="shared" si="1"/>
        <v>6</v>
      </c>
    </row>
    <row r="133" spans="1:16" ht="15.75" customHeight="1" x14ac:dyDescent="0.25">
      <c r="A133" s="18" t="str">
        <f>Data!A656</f>
        <v>МБОУ СОШ №1</v>
      </c>
      <c r="B133" s="18" t="str">
        <f>Data!B656</f>
        <v>Россия, Ростовская область, Новошахтинск, проспект Ленина, 40</v>
      </c>
      <c r="C133" s="18">
        <f>Data!C656</f>
        <v>0</v>
      </c>
      <c r="D133" s="18">
        <f>Data!D656</f>
        <v>1</v>
      </c>
      <c r="E133" s="18">
        <f>Data!E656</f>
        <v>1</v>
      </c>
      <c r="F133" s="18">
        <f>Data!F656</f>
        <v>1</v>
      </c>
      <c r="G133" s="18">
        <f>Data!G656</f>
        <v>0</v>
      </c>
      <c r="H133" s="18">
        <f>Data!H656</f>
        <v>1</v>
      </c>
      <c r="I133" s="18">
        <f>Data!I656</f>
        <v>0</v>
      </c>
      <c r="J133" s="18">
        <f>Data!J656</f>
        <v>0</v>
      </c>
      <c r="K133" s="18">
        <f>Data!K656</f>
        <v>0</v>
      </c>
      <c r="L133" s="18">
        <f>Data!L656</f>
        <v>1</v>
      </c>
      <c r="M133" s="18">
        <f>Data!M656</f>
        <v>1</v>
      </c>
      <c r="N133" s="18">
        <f>Data!N656</f>
        <v>0</v>
      </c>
      <c r="O133" s="18">
        <f>Data!O656</f>
        <v>0</v>
      </c>
      <c r="P133" s="18">
        <f t="shared" si="1"/>
        <v>6</v>
      </c>
    </row>
    <row r="134" spans="1:16" ht="15.75" customHeight="1" x14ac:dyDescent="0.25">
      <c r="A134" s="18" t="str">
        <f>Data!A505</f>
        <v>МБОУ СОШ № 4 им. Нисанова Х.Д. г. Пролетарска</v>
      </c>
      <c r="B134" s="18" t="str">
        <f>Data!B505</f>
        <v>347540, ОБЛАСТЬ РОСТОВСКАЯ, РАЙОН ПРОЛЕТАРСКИЙ, ГОРОД ПРОЛЕТАРСК, УЛИЦА ЛЕНИНА, ДОМ 55</v>
      </c>
      <c r="C134" s="18">
        <f>Data!C505</f>
        <v>1</v>
      </c>
      <c r="D134" s="18">
        <f>Data!D505</f>
        <v>1</v>
      </c>
      <c r="E134" s="18">
        <f>Data!E505</f>
        <v>1</v>
      </c>
      <c r="F134" s="18">
        <f>Data!F505</f>
        <v>1</v>
      </c>
      <c r="G134" s="18">
        <f>Data!G505</f>
        <v>0</v>
      </c>
      <c r="H134" s="18">
        <f>Data!H505</f>
        <v>1</v>
      </c>
      <c r="I134" s="18">
        <f>Data!I505</f>
        <v>1</v>
      </c>
      <c r="J134" s="18">
        <f>Data!J505</f>
        <v>0</v>
      </c>
      <c r="K134" s="18">
        <f>Data!K505</f>
        <v>0</v>
      </c>
      <c r="L134" s="18">
        <f>Data!L505</f>
        <v>0</v>
      </c>
      <c r="M134" s="18">
        <f>Data!M505</f>
        <v>0</v>
      </c>
      <c r="N134" s="18">
        <f>Data!N505</f>
        <v>0</v>
      </c>
      <c r="O134" s="18">
        <f>Data!O505</f>
        <v>0</v>
      </c>
      <c r="P134" s="18">
        <f t="shared" si="1"/>
        <v>6</v>
      </c>
    </row>
    <row r="135" spans="1:16" ht="15.75" customHeight="1" x14ac:dyDescent="0.25">
      <c r="A135" s="18" t="str">
        <f>Data!A539</f>
        <v>МБОУ СОШ №1</v>
      </c>
      <c r="B135" s="18" t="str">
        <f>Data!B539</f>
        <v>Россия, Ростовская область, Морозовск, улица Карла Маркса, 5</v>
      </c>
      <c r="C135" s="18">
        <f>Data!C539</f>
        <v>1</v>
      </c>
      <c r="D135" s="18">
        <f>Data!D539</f>
        <v>1</v>
      </c>
      <c r="E135" s="18">
        <f>Data!E539</f>
        <v>1</v>
      </c>
      <c r="F135" s="18">
        <f>Data!F539</f>
        <v>0</v>
      </c>
      <c r="G135" s="18">
        <f>Data!G539</f>
        <v>0</v>
      </c>
      <c r="H135" s="18">
        <f>Data!H539</f>
        <v>1</v>
      </c>
      <c r="I135" s="18">
        <f>Data!I539</f>
        <v>1</v>
      </c>
      <c r="J135" s="18">
        <f>Data!J539</f>
        <v>0</v>
      </c>
      <c r="K135" s="18">
        <f>Data!K539</f>
        <v>0</v>
      </c>
      <c r="L135" s="18">
        <f>Data!L539</f>
        <v>0</v>
      </c>
      <c r="M135" s="18">
        <f>Data!M539</f>
        <v>0</v>
      </c>
      <c r="N135" s="18">
        <f>Data!N539</f>
        <v>0</v>
      </c>
      <c r="O135" s="18">
        <f>Data!O539</f>
        <v>1</v>
      </c>
      <c r="P135" s="18">
        <f t="shared" si="1"/>
        <v>6</v>
      </c>
    </row>
    <row r="136" spans="1:16" ht="15.75" customHeight="1" x14ac:dyDescent="0.25">
      <c r="A136" s="18" t="str">
        <f>Data!A393</f>
        <v>МБОУ Красночабанская СОШ №14</v>
      </c>
      <c r="B136" s="18" t="str">
        <f>Data!B393</f>
        <v>347472, ОБЛАСТЬ РОСТОВСКАЯ, РАЙОН ЗИМОВНИКОВСКИЙ, ХУТОР ПЛОТНИКОВ, УЛИЦА МИРА, 7</v>
      </c>
      <c r="C136" s="18">
        <f>Data!C393</f>
        <v>0</v>
      </c>
      <c r="D136" s="18">
        <f>Data!D393</f>
        <v>1</v>
      </c>
      <c r="E136" s="18">
        <f>Data!E393</f>
        <v>0</v>
      </c>
      <c r="F136" s="18">
        <f>Data!F393</f>
        <v>1</v>
      </c>
      <c r="G136" s="18">
        <f>Data!G393</f>
        <v>0</v>
      </c>
      <c r="H136" s="18">
        <f>Data!H393</f>
        <v>0</v>
      </c>
      <c r="I136" s="18">
        <f>Data!I393</f>
        <v>1</v>
      </c>
      <c r="J136" s="18">
        <f>Data!J393</f>
        <v>0</v>
      </c>
      <c r="K136" s="18">
        <f>Data!K393</f>
        <v>0</v>
      </c>
      <c r="L136" s="18">
        <f>Data!L393</f>
        <v>1</v>
      </c>
      <c r="M136" s="18">
        <f>Data!M393</f>
        <v>1</v>
      </c>
      <c r="N136" s="18">
        <f>Data!N393</f>
        <v>1</v>
      </c>
      <c r="O136" s="18">
        <f>Data!O393</f>
        <v>0</v>
      </c>
      <c r="P136" s="18">
        <f t="shared" si="1"/>
        <v>6</v>
      </c>
    </row>
    <row r="137" spans="1:16" ht="15.75" customHeight="1" x14ac:dyDescent="0.25">
      <c r="A137" s="18" t="str">
        <f>Data!A484</f>
        <v>МБОУ СОШ № 14 г. Азова</v>
      </c>
      <c r="B137" s="18" t="str">
        <f>Data!B484</f>
        <v>346781, ОБЛАСТЬ РОСТОВСКАЯ, ГОРОД АЗОВ, ПЕРЕУЛОК ЧЕРНОМОРСКИЙ, 77</v>
      </c>
      <c r="C137" s="18">
        <f>Data!C484</f>
        <v>0</v>
      </c>
      <c r="D137" s="18">
        <f>Data!D484</f>
        <v>1</v>
      </c>
      <c r="E137" s="18">
        <f>Data!E484</f>
        <v>1</v>
      </c>
      <c r="F137" s="18">
        <f>Data!F484</f>
        <v>1</v>
      </c>
      <c r="G137" s="18">
        <f>Data!G484</f>
        <v>0</v>
      </c>
      <c r="H137" s="18">
        <f>Data!H484</f>
        <v>1</v>
      </c>
      <c r="I137" s="18">
        <f>Data!I484</f>
        <v>1</v>
      </c>
      <c r="J137" s="18">
        <f>Data!J484</f>
        <v>1</v>
      </c>
      <c r="K137" s="18">
        <f>Data!K484</f>
        <v>0</v>
      </c>
      <c r="L137" s="18">
        <f>Data!L484</f>
        <v>0</v>
      </c>
      <c r="M137" s="18">
        <f>Data!M484</f>
        <v>0</v>
      </c>
      <c r="N137" s="18">
        <f>Data!N484</f>
        <v>0</v>
      </c>
      <c r="O137" s="18">
        <f>Data!O484</f>
        <v>0</v>
      </c>
      <c r="P137" s="18">
        <f t="shared" si="1"/>
        <v>6</v>
      </c>
    </row>
    <row r="138" spans="1:16" ht="15.75" customHeight="1" x14ac:dyDescent="0.25">
      <c r="A138" s="18" t="str">
        <f>Data!A572</f>
        <v>МБОУ Песковатско-Лопатинская ООШ</v>
      </c>
      <c r="B138" s="18" t="str">
        <f>Data!B572</f>
        <v>Россия, Ростовская область, Верхнедонской район, хутор Песковатская Лопатина</v>
      </c>
      <c r="C138" s="18">
        <f>Data!C572</f>
        <v>0</v>
      </c>
      <c r="D138" s="18">
        <f>Data!D572</f>
        <v>0</v>
      </c>
      <c r="E138" s="18">
        <f>Data!E572</f>
        <v>1</v>
      </c>
      <c r="F138" s="18">
        <f>Data!F572</f>
        <v>1</v>
      </c>
      <c r="G138" s="18">
        <f>Data!G572</f>
        <v>1</v>
      </c>
      <c r="H138" s="18">
        <f>Data!H572</f>
        <v>1</v>
      </c>
      <c r="I138" s="18">
        <f>Data!I572</f>
        <v>1</v>
      </c>
      <c r="J138" s="18">
        <f>Data!J572</f>
        <v>0</v>
      </c>
      <c r="K138" s="18">
        <f>Data!K572</f>
        <v>1</v>
      </c>
      <c r="L138" s="18">
        <f>Data!L572</f>
        <v>0</v>
      </c>
      <c r="M138" s="18">
        <f>Data!M572</f>
        <v>0</v>
      </c>
      <c r="N138" s="18">
        <f>Data!N572</f>
        <v>0</v>
      </c>
      <c r="O138" s="18">
        <f>Data!O572</f>
        <v>0</v>
      </c>
      <c r="P138" s="18">
        <f t="shared" si="1"/>
        <v>6</v>
      </c>
    </row>
    <row r="139" spans="1:16" ht="15.75" customHeight="1" x14ac:dyDescent="0.25">
      <c r="A139" s="18" t="str">
        <f>Data!A354</f>
        <v>МБОУ СОШ №3 им. И.А. Левченко г. Семикаракорска</v>
      </c>
      <c r="B139" s="18" t="str">
        <f>Data!B354</f>
        <v>346630, Ростовская область, Семикаракорский район, г. Семикаракорск, пр. Атаманский, 250</v>
      </c>
      <c r="C139" s="18">
        <f>Data!C354</f>
        <v>0</v>
      </c>
      <c r="D139" s="18">
        <f>Data!D354</f>
        <v>0</v>
      </c>
      <c r="E139" s="18">
        <f>Data!E354</f>
        <v>0</v>
      </c>
      <c r="F139" s="18">
        <f>Data!F354</f>
        <v>0</v>
      </c>
      <c r="G139" s="18">
        <f>Data!G354</f>
        <v>0</v>
      </c>
      <c r="H139" s="18">
        <f>Data!H354</f>
        <v>1</v>
      </c>
      <c r="I139" s="18">
        <f>Data!I354</f>
        <v>1</v>
      </c>
      <c r="J139" s="18">
        <f>Data!J354</f>
        <v>1</v>
      </c>
      <c r="K139" s="18">
        <f>Data!K354</f>
        <v>1</v>
      </c>
      <c r="L139" s="18">
        <f>Data!L354</f>
        <v>0</v>
      </c>
      <c r="M139" s="18">
        <f>Data!M354</f>
        <v>0</v>
      </c>
      <c r="N139" s="18">
        <f>Data!N354</f>
        <v>0</v>
      </c>
      <c r="O139" s="18">
        <f>Data!O354</f>
        <v>1</v>
      </c>
      <c r="P139" s="18">
        <f t="shared" si="1"/>
        <v>5</v>
      </c>
    </row>
    <row r="140" spans="1:16" ht="15.75" customHeight="1" x14ac:dyDescent="0.25">
      <c r="A140" s="18" t="str">
        <f>Data!A20</f>
        <v>МБОУ ВСОШ № 9 им. В.И.Сагайды</v>
      </c>
      <c r="B140" s="18" t="str">
        <f>Data!B20</f>
        <v>347676, ОБЛАСТЬ РОСТОВСКАЯ, РАЙОН ЕГОРЛЫКСКИЙ, ХУТОР ВОЙНОВ, УЛИЦА САДОВАЯ, ДОМ 34</v>
      </c>
      <c r="C140" s="18">
        <f>Data!C20</f>
        <v>0</v>
      </c>
      <c r="D140" s="18">
        <f>Data!D20</f>
        <v>0</v>
      </c>
      <c r="E140" s="18">
        <f>Data!E20</f>
        <v>0</v>
      </c>
      <c r="F140" s="18">
        <f>Data!F20</f>
        <v>0</v>
      </c>
      <c r="G140" s="18">
        <f>Data!G20</f>
        <v>0</v>
      </c>
      <c r="H140" s="18">
        <f>Data!H20</f>
        <v>1</v>
      </c>
      <c r="I140" s="18">
        <f>Data!I20</f>
        <v>1</v>
      </c>
      <c r="J140" s="18">
        <f>Data!J20</f>
        <v>1</v>
      </c>
      <c r="K140" s="18">
        <f>Data!K20</f>
        <v>1</v>
      </c>
      <c r="L140" s="18">
        <f>Data!L20</f>
        <v>0</v>
      </c>
      <c r="M140" s="18">
        <f>Data!M20</f>
        <v>0</v>
      </c>
      <c r="N140" s="18">
        <f>Data!N20</f>
        <v>0</v>
      </c>
      <c r="O140" s="18">
        <f>Data!O20</f>
        <v>1</v>
      </c>
      <c r="P140" s="18">
        <f t="shared" si="1"/>
        <v>5</v>
      </c>
    </row>
    <row r="141" spans="1:16" ht="15.75" customHeight="1" x14ac:dyDescent="0.25">
      <c r="A141" s="18" t="str">
        <f>Data!A134</f>
        <v>МБОУ Миллеровская СОШ им. Жоры Ковалевского</v>
      </c>
      <c r="B141" s="18" t="str">
        <f>Data!B134</f>
        <v>346943, ОБЛАСТЬ РОСТОВСКАЯ, РАЙОН КУЙБЫШЕВСКИЙ, СЕЛО МИЛЛЕРОВО, УЛИЦА ШКОЛЬНАЯ, ДОМ 3</v>
      </c>
      <c r="C141" s="18">
        <f>Data!C134</f>
        <v>0</v>
      </c>
      <c r="D141" s="18">
        <f>Data!D134</f>
        <v>0</v>
      </c>
      <c r="E141" s="18">
        <f>Data!E134</f>
        <v>0</v>
      </c>
      <c r="F141" s="18">
        <f>Data!F134</f>
        <v>0</v>
      </c>
      <c r="G141" s="18">
        <f>Data!G134</f>
        <v>1</v>
      </c>
      <c r="H141" s="18">
        <f>Data!H134</f>
        <v>1</v>
      </c>
      <c r="I141" s="18">
        <f>Data!I134</f>
        <v>1</v>
      </c>
      <c r="J141" s="18">
        <f>Data!J134</f>
        <v>0</v>
      </c>
      <c r="K141" s="18">
        <f>Data!K134</f>
        <v>0</v>
      </c>
      <c r="L141" s="18">
        <f>Data!L134</f>
        <v>0</v>
      </c>
      <c r="M141" s="18">
        <f>Data!M134</f>
        <v>1</v>
      </c>
      <c r="N141" s="18">
        <f>Data!N134</f>
        <v>0</v>
      </c>
      <c r="O141" s="18">
        <f>Data!O134</f>
        <v>1</v>
      </c>
      <c r="P141" s="18">
        <f t="shared" si="1"/>
        <v>5</v>
      </c>
    </row>
    <row r="142" spans="1:16" ht="15.75" customHeight="1" x14ac:dyDescent="0.25">
      <c r="A142" s="18" t="str">
        <f>Data!A218</f>
        <v>МБОУ Новоприморская ООШ</v>
      </c>
      <c r="B142" s="18" t="str">
        <f>Data!B218</f>
        <v>346874, ОБЛАСТЬ РОСТОВСКАЯ, РАЙОН НЕКЛИНОВСКИЙ, ПОСЕЛОК НОВОПРИМОРСКИЙ, УЛИЦА ЦЕНТРАЛЬНАЯ, 1</v>
      </c>
      <c r="C142" s="18">
        <f>Data!C218</f>
        <v>0</v>
      </c>
      <c r="D142" s="18">
        <f>Data!D218</f>
        <v>0</v>
      </c>
      <c r="E142" s="18">
        <f>Data!E218</f>
        <v>0</v>
      </c>
      <c r="F142" s="18">
        <f>Data!F218</f>
        <v>0</v>
      </c>
      <c r="G142" s="18">
        <f>Data!G218</f>
        <v>0</v>
      </c>
      <c r="H142" s="18">
        <f>Data!H218</f>
        <v>1</v>
      </c>
      <c r="I142" s="18">
        <f>Data!I218</f>
        <v>0</v>
      </c>
      <c r="J142" s="18">
        <f>Data!J218</f>
        <v>0</v>
      </c>
      <c r="K142" s="18">
        <f>Data!K218</f>
        <v>1</v>
      </c>
      <c r="L142" s="18">
        <f>Data!L218</f>
        <v>0</v>
      </c>
      <c r="M142" s="18">
        <f>Data!M218</f>
        <v>1</v>
      </c>
      <c r="N142" s="18">
        <f>Data!N218</f>
        <v>1</v>
      </c>
      <c r="O142" s="18">
        <f>Data!O218</f>
        <v>1</v>
      </c>
      <c r="P142" s="18">
        <f t="shared" si="1"/>
        <v>5</v>
      </c>
    </row>
    <row r="143" spans="1:16" ht="15.75" customHeight="1" x14ac:dyDescent="0.25">
      <c r="A143" s="18" t="str">
        <f>Data!A97</f>
        <v>МБОУ СОШ № 1</v>
      </c>
      <c r="B143" s="18" t="str">
        <f>Data!B97</f>
        <v>346800, ОБЛАСТЬ РОСТОВСКАЯ, РАЙОН МЯСНИКОВСКИЙ, СЕЛО ЧАЛТЫРЬ, УЛИЦА ЛЕНИНА, 31</v>
      </c>
      <c r="C143" s="18">
        <f>Data!C97</f>
        <v>0</v>
      </c>
      <c r="D143" s="18">
        <f>Data!D97</f>
        <v>1</v>
      </c>
      <c r="E143" s="18">
        <f>Data!E97</f>
        <v>1</v>
      </c>
      <c r="F143" s="18">
        <f>Data!F97</f>
        <v>1</v>
      </c>
      <c r="G143" s="18">
        <f>Data!G97</f>
        <v>0</v>
      </c>
      <c r="H143" s="18">
        <f>Data!H97</f>
        <v>0</v>
      </c>
      <c r="I143" s="18">
        <f>Data!I97</f>
        <v>1</v>
      </c>
      <c r="J143" s="18">
        <f>Data!J97</f>
        <v>1</v>
      </c>
      <c r="K143" s="18">
        <f>Data!K97</f>
        <v>0</v>
      </c>
      <c r="L143" s="18">
        <f>Data!L97</f>
        <v>0</v>
      </c>
      <c r="M143" s="18">
        <f>Data!M97</f>
        <v>0</v>
      </c>
      <c r="N143" s="18">
        <f>Data!N97</f>
        <v>0</v>
      </c>
      <c r="O143" s="18">
        <f>Data!O97</f>
        <v>0</v>
      </c>
      <c r="P143" s="18">
        <f t="shared" si="1"/>
        <v>5</v>
      </c>
    </row>
    <row r="144" spans="1:16" ht="15.75" customHeight="1" x14ac:dyDescent="0.25">
      <c r="A144" s="18" t="str">
        <f>Data!A148</f>
        <v>МБОУ УБСОШ</v>
      </c>
      <c r="B144" s="18" t="str">
        <f>Data!B148</f>
        <v>346555, ОБЛАСТЬ РОСТОВСКАЯ, РАЙОН УСТЬ-ДОНЕЦКИЙ, СТАНИЦА УСТЬ-БЫСТРЯНСКАЯ, УЛИЦА ЦЕНТРАЛЬНАЯ, 23</v>
      </c>
      <c r="C144" s="18">
        <f>Data!C148</f>
        <v>0</v>
      </c>
      <c r="D144" s="18">
        <f>Data!D148</f>
        <v>0</v>
      </c>
      <c r="E144" s="18">
        <f>Data!E148</f>
        <v>0</v>
      </c>
      <c r="F144" s="18">
        <f>Data!F148</f>
        <v>0</v>
      </c>
      <c r="G144" s="18">
        <f>Data!G148</f>
        <v>0</v>
      </c>
      <c r="H144" s="18">
        <f>Data!H148</f>
        <v>1</v>
      </c>
      <c r="I144" s="18">
        <f>Data!I148</f>
        <v>1</v>
      </c>
      <c r="J144" s="18">
        <f>Data!J148</f>
        <v>1</v>
      </c>
      <c r="K144" s="18">
        <f>Data!K148</f>
        <v>0</v>
      </c>
      <c r="L144" s="18">
        <f>Data!L148</f>
        <v>0</v>
      </c>
      <c r="M144" s="18">
        <f>Data!M148</f>
        <v>1</v>
      </c>
      <c r="N144" s="18">
        <f>Data!N148</f>
        <v>0</v>
      </c>
      <c r="O144" s="18">
        <f>Data!O148</f>
        <v>1</v>
      </c>
      <c r="P144" s="18">
        <f t="shared" si="1"/>
        <v>5</v>
      </c>
    </row>
    <row r="145" spans="1:16" ht="15.75" customHeight="1" x14ac:dyDescent="0.25">
      <c r="A145" s="18" t="str">
        <f>Data!A246</f>
        <v>МБОУ Мокро-Гашунская СОШ № 7</v>
      </c>
      <c r="B145" s="18" t="str">
        <f>Data!B246</f>
        <v>347453, ОБЛАСТЬ РОСТОВСКАЯ, РАЙОН ЗИМОВНИКОВСКИЙ, ПОСЕЛОК МОКРЫЙ ГАШУН, УЛИЦА МОЛОДЕЖНАЯ, 2</v>
      </c>
      <c r="C145" s="18">
        <f>Data!C246</f>
        <v>0</v>
      </c>
      <c r="D145" s="18">
        <f>Data!D246</f>
        <v>1</v>
      </c>
      <c r="E145" s="18">
        <f>Data!E246</f>
        <v>0</v>
      </c>
      <c r="F145" s="18">
        <f>Data!F246</f>
        <v>0</v>
      </c>
      <c r="G145" s="18">
        <f>Data!G246</f>
        <v>0</v>
      </c>
      <c r="H145" s="18">
        <f>Data!H246</f>
        <v>1</v>
      </c>
      <c r="I145" s="18">
        <f>Data!I246</f>
        <v>1</v>
      </c>
      <c r="J145" s="18">
        <f>Data!J246</f>
        <v>1</v>
      </c>
      <c r="K145" s="18">
        <f>Data!K246</f>
        <v>1</v>
      </c>
      <c r="L145" s="18">
        <f>Data!L246</f>
        <v>0</v>
      </c>
      <c r="M145" s="18">
        <f>Data!M246</f>
        <v>0</v>
      </c>
      <c r="N145" s="18">
        <f>Data!N246</f>
        <v>0</v>
      </c>
      <c r="O145" s="18">
        <f>Data!O246</f>
        <v>0</v>
      </c>
      <c r="P145" s="18">
        <f t="shared" si="1"/>
        <v>5</v>
      </c>
    </row>
    <row r="146" spans="1:16" ht="15.75" customHeight="1" x14ac:dyDescent="0.25">
      <c r="A146" s="18" t="str">
        <f>Data!A234</f>
        <v>МБОУ Мокро-Ельмутянская ООШ</v>
      </c>
      <c r="B146" s="18" t="str">
        <f>Data!B234</f>
        <v>347550, ОБЛАСТЬ РОСТОВСКАЯ, РАЙОН ПРОЛЕТАРСКИЙ, ХУТОР МОКРАЯ ЕЛЬМУТА, УЛИЦА ФЕРМЕРСКАЯ, 2, -, -</v>
      </c>
      <c r="C146" s="18">
        <f>Data!C234</f>
        <v>0</v>
      </c>
      <c r="D146" s="18">
        <f>Data!D234</f>
        <v>1</v>
      </c>
      <c r="E146" s="18">
        <f>Data!E234</f>
        <v>0</v>
      </c>
      <c r="F146" s="18">
        <f>Data!F234</f>
        <v>1</v>
      </c>
      <c r="G146" s="18">
        <f>Data!G234</f>
        <v>0</v>
      </c>
      <c r="H146" s="18">
        <f>Data!H234</f>
        <v>1</v>
      </c>
      <c r="I146" s="18">
        <f>Data!I234</f>
        <v>1</v>
      </c>
      <c r="J146" s="18">
        <f>Data!J234</f>
        <v>1</v>
      </c>
      <c r="K146" s="18">
        <f>Data!K234</f>
        <v>0</v>
      </c>
      <c r="L146" s="18">
        <f>Data!L234</f>
        <v>0</v>
      </c>
      <c r="M146" s="18">
        <f>Data!M234</f>
        <v>0</v>
      </c>
      <c r="N146" s="18">
        <f>Data!N234</f>
        <v>0</v>
      </c>
      <c r="O146" s="18">
        <f>Data!O234</f>
        <v>0</v>
      </c>
      <c r="P146" s="18">
        <f t="shared" si="1"/>
        <v>5</v>
      </c>
    </row>
    <row r="147" spans="1:16" ht="15.75" customHeight="1" x14ac:dyDescent="0.25">
      <c r="A147" s="18" t="str">
        <f>Data!A333</f>
        <v>МБОУ 'Лицей № 24'</v>
      </c>
      <c r="B147" s="18" t="str">
        <f>Data!B333</f>
        <v>347871, ОБЛАСТЬ РОСТОВСКАЯ, ГОРОД ГУКОВО, УЛИЦА ГЕРЦЕНА, 124</v>
      </c>
      <c r="C147" s="18">
        <f>Data!C333</f>
        <v>0</v>
      </c>
      <c r="D147" s="18">
        <f>Data!D333</f>
        <v>0</v>
      </c>
      <c r="E147" s="18">
        <f>Data!E333</f>
        <v>0</v>
      </c>
      <c r="F147" s="18">
        <f>Data!F333</f>
        <v>1</v>
      </c>
      <c r="G147" s="18">
        <f>Data!G333</f>
        <v>0</v>
      </c>
      <c r="H147" s="18">
        <f>Data!H333</f>
        <v>1</v>
      </c>
      <c r="I147" s="18">
        <f>Data!I333</f>
        <v>1</v>
      </c>
      <c r="J147" s="18">
        <f>Data!J333</f>
        <v>0</v>
      </c>
      <c r="K147" s="18">
        <f>Data!K333</f>
        <v>0</v>
      </c>
      <c r="L147" s="18">
        <f>Data!L333</f>
        <v>1</v>
      </c>
      <c r="M147" s="18">
        <f>Data!M333</f>
        <v>0</v>
      </c>
      <c r="N147" s="18">
        <f>Data!N333</f>
        <v>1</v>
      </c>
      <c r="O147" s="18">
        <f>Data!O333</f>
        <v>0</v>
      </c>
      <c r="P147" s="18">
        <f t="shared" si="1"/>
        <v>5</v>
      </c>
    </row>
    <row r="148" spans="1:16" ht="15.75" customHeight="1" x14ac:dyDescent="0.25">
      <c r="A148" s="18" t="str">
        <f>Data!A291</f>
        <v>МБОУ Валуевская СШ</v>
      </c>
      <c r="B148" s="18" t="str">
        <f>Data!B291</f>
        <v>347496, ОБЛАСТЬ РОСТОВСКАЯ, РАЙОН РЕМОНТНЕНСКИЙ, СЕЛО ВАЛУЕВКА, УЛИЦА 40 ЛЕТ ПОБЕДЫ, 27</v>
      </c>
      <c r="C148" s="18">
        <f>Data!C291</f>
        <v>0</v>
      </c>
      <c r="D148" s="18">
        <f>Data!D291</f>
        <v>1</v>
      </c>
      <c r="E148" s="18">
        <f>Data!E291</f>
        <v>1</v>
      </c>
      <c r="F148" s="18">
        <f>Data!F291</f>
        <v>1</v>
      </c>
      <c r="G148" s="18">
        <f>Data!G291</f>
        <v>0</v>
      </c>
      <c r="H148" s="18">
        <f>Data!H291</f>
        <v>1</v>
      </c>
      <c r="I148" s="18">
        <f>Data!I291</f>
        <v>1</v>
      </c>
      <c r="J148" s="18">
        <f>Data!J291</f>
        <v>0</v>
      </c>
      <c r="K148" s="18">
        <f>Data!K291</f>
        <v>0</v>
      </c>
      <c r="L148" s="18">
        <f>Data!L291</f>
        <v>0</v>
      </c>
      <c r="M148" s="18">
        <f>Data!M291</f>
        <v>0</v>
      </c>
      <c r="N148" s="18">
        <f>Data!N291</f>
        <v>0</v>
      </c>
      <c r="O148" s="18">
        <f>Data!O291</f>
        <v>0</v>
      </c>
      <c r="P148" s="18">
        <f t="shared" si="1"/>
        <v>5</v>
      </c>
    </row>
    <row r="149" spans="1:16" ht="15.75" customHeight="1" x14ac:dyDescent="0.25">
      <c r="A149" s="18" t="str">
        <f>Data!A326</f>
        <v>МБОУ 'Гимназия № 35'</v>
      </c>
      <c r="B149" s="18" t="str">
        <f>Data!B326</f>
        <v>344007, ОБЛАСТЬ РОСТОВСКАЯ, ГОРОД РОСТОВ-НА-ДОНУ, ПЕРЕУЛОК СОБОРНЫЙ, 1</v>
      </c>
      <c r="C149" s="18">
        <f>Data!C326</f>
        <v>0</v>
      </c>
      <c r="D149" s="18">
        <f>Data!D326</f>
        <v>1</v>
      </c>
      <c r="E149" s="18">
        <f>Data!E326</f>
        <v>1</v>
      </c>
      <c r="F149" s="18">
        <f>Data!F326</f>
        <v>0</v>
      </c>
      <c r="G149" s="18">
        <f>Data!G326</f>
        <v>0</v>
      </c>
      <c r="H149" s="18">
        <f>Data!H326</f>
        <v>1</v>
      </c>
      <c r="I149" s="18">
        <f>Data!I326</f>
        <v>0</v>
      </c>
      <c r="J149" s="18">
        <f>Data!J326</f>
        <v>1</v>
      </c>
      <c r="K149" s="18">
        <f>Data!K326</f>
        <v>1</v>
      </c>
      <c r="L149" s="18">
        <f>Data!L326</f>
        <v>0</v>
      </c>
      <c r="M149" s="18">
        <f>Data!M326</f>
        <v>0</v>
      </c>
      <c r="N149" s="18">
        <f>Data!N326</f>
        <v>0</v>
      </c>
      <c r="O149" s="18">
        <f>Data!O326</f>
        <v>0</v>
      </c>
      <c r="P149" s="18">
        <f t="shared" si="1"/>
        <v>5</v>
      </c>
    </row>
    <row r="150" spans="1:16" ht="15.75" customHeight="1" x14ac:dyDescent="0.25">
      <c r="A150" s="18" t="str">
        <f>Data!A348</f>
        <v>МБОУ 'Школа № 49'</v>
      </c>
      <c r="B150" s="18" t="str">
        <f>Data!B348</f>
        <v>344002, ОБЛАСТЬ РОСТОВСКАЯ, ГОРОД РОСТОВ-НА-ДОНУ, УЛИЦА МАКСИМА ГОРЬКОГО, ДОМ 108/82</v>
      </c>
      <c r="C150" s="18">
        <f>Data!C348</f>
        <v>0</v>
      </c>
      <c r="D150" s="18">
        <f>Data!D348</f>
        <v>0</v>
      </c>
      <c r="E150" s="18">
        <f>Data!E348</f>
        <v>0</v>
      </c>
      <c r="F150" s="18">
        <f>Data!F348</f>
        <v>0</v>
      </c>
      <c r="G150" s="18">
        <f>Data!G348</f>
        <v>0</v>
      </c>
      <c r="H150" s="18">
        <f>Data!H348</f>
        <v>1</v>
      </c>
      <c r="I150" s="18">
        <f>Data!I348</f>
        <v>1</v>
      </c>
      <c r="J150" s="18">
        <f>Data!J348</f>
        <v>1</v>
      </c>
      <c r="K150" s="18">
        <f>Data!K348</f>
        <v>0</v>
      </c>
      <c r="L150" s="18">
        <f>Data!L348</f>
        <v>1</v>
      </c>
      <c r="M150" s="18">
        <f>Data!M348</f>
        <v>1</v>
      </c>
      <c r="N150" s="18">
        <f>Data!N348</f>
        <v>0</v>
      </c>
      <c r="O150" s="18">
        <f>Data!O348</f>
        <v>0</v>
      </c>
      <c r="P150" s="18">
        <f t="shared" si="1"/>
        <v>5</v>
      </c>
    </row>
    <row r="151" spans="1:16" ht="15.75" customHeight="1" x14ac:dyDescent="0.25">
      <c r="A151" s="18" t="str">
        <f>Data!A371</f>
        <v>МБОУ ЦСОШ № 1</v>
      </c>
      <c r="B151" s="18" t="str">
        <f>Data!B371</f>
        <v>347760, ОБЛАСТЬ РОСТОВСКАЯ, РАЙОН ЦЕЛИНСКИЙ, ПОСЕЛОК ЦЕЛИНА, УЛИЦА СОВЕТСКАЯ, 12</v>
      </c>
      <c r="C151" s="18">
        <f>Data!C371</f>
        <v>0</v>
      </c>
      <c r="D151" s="18">
        <f>Data!D371</f>
        <v>1</v>
      </c>
      <c r="E151" s="18">
        <f>Data!E371</f>
        <v>1</v>
      </c>
      <c r="F151" s="18">
        <f>Data!F371</f>
        <v>1</v>
      </c>
      <c r="G151" s="18">
        <f>Data!G371</f>
        <v>0</v>
      </c>
      <c r="H151" s="18">
        <f>Data!H371</f>
        <v>1</v>
      </c>
      <c r="I151" s="18">
        <f>Data!I371</f>
        <v>1</v>
      </c>
      <c r="J151" s="18">
        <f>Data!J371</f>
        <v>0</v>
      </c>
      <c r="K151" s="18">
        <f>Data!K371</f>
        <v>0</v>
      </c>
      <c r="L151" s="18">
        <f>Data!L371</f>
        <v>0</v>
      </c>
      <c r="M151" s="18">
        <f>Data!M371</f>
        <v>0</v>
      </c>
      <c r="N151" s="18">
        <f>Data!N371</f>
        <v>0</v>
      </c>
      <c r="O151" s="18">
        <f>Data!O371</f>
        <v>0</v>
      </c>
      <c r="P151" s="18">
        <f t="shared" si="1"/>
        <v>5</v>
      </c>
    </row>
    <row r="152" spans="1:16" ht="15.75" customHeight="1" x14ac:dyDescent="0.25">
      <c r="A152" s="18" t="str">
        <f>Data!A31</f>
        <v>МБОУ СШ № 15 г.Волгодонска</v>
      </c>
      <c r="B152" s="18" t="str">
        <f>Data!B31</f>
        <v>347382, ОБЛАСТЬ РОСТОВСКАЯ, ГОРОД ВОЛГОДОНСК, ПРОСПЕКТ СТРОИТЕЛЕЙ, ДОМ 39</v>
      </c>
      <c r="C152" s="18">
        <f>Data!C31</f>
        <v>0</v>
      </c>
      <c r="D152" s="18">
        <f>Data!D31</f>
        <v>1</v>
      </c>
      <c r="E152" s="18">
        <f>Data!E31</f>
        <v>1</v>
      </c>
      <c r="F152" s="18">
        <f>Data!F31</f>
        <v>1</v>
      </c>
      <c r="G152" s="18">
        <f>Data!G31</f>
        <v>0</v>
      </c>
      <c r="H152" s="18">
        <f>Data!H31</f>
        <v>0</v>
      </c>
      <c r="I152" s="18">
        <f>Data!I31</f>
        <v>0</v>
      </c>
      <c r="J152" s="18">
        <f>Data!J31</f>
        <v>0</v>
      </c>
      <c r="K152" s="18">
        <f>Data!K31</f>
        <v>0</v>
      </c>
      <c r="L152" s="18">
        <f>Data!L31</f>
        <v>1</v>
      </c>
      <c r="M152" s="18">
        <f>Data!M31</f>
        <v>0</v>
      </c>
      <c r="N152" s="18">
        <f>Data!N31</f>
        <v>0</v>
      </c>
      <c r="O152" s="18">
        <f>Data!O31</f>
        <v>1</v>
      </c>
      <c r="P152" s="18">
        <f t="shared" si="1"/>
        <v>5</v>
      </c>
    </row>
    <row r="153" spans="1:16" ht="15.75" customHeight="1" x14ac:dyDescent="0.25">
      <c r="A153" s="18" t="str">
        <f>Data!A160</f>
        <v>МБОУ Ольшанская СОШ № 7</v>
      </c>
      <c r="B153" s="18" t="str">
        <f>Data!B160</f>
        <v>347775, ОБЛАСТЬ РОСТОВСКАЯ, РАЙОН ЦЕЛИНСКИЙ, СЕЛО ОЛЬШАНКА, УЛИЦА ТОРГОВАЯ, 6</v>
      </c>
      <c r="C153" s="18">
        <f>Data!C160</f>
        <v>0</v>
      </c>
      <c r="D153" s="18">
        <f>Data!D160</f>
        <v>1</v>
      </c>
      <c r="E153" s="18">
        <f>Data!E160</f>
        <v>1</v>
      </c>
      <c r="F153" s="18">
        <f>Data!F160</f>
        <v>1</v>
      </c>
      <c r="G153" s="18">
        <f>Data!G160</f>
        <v>1</v>
      </c>
      <c r="H153" s="18">
        <f>Data!H160</f>
        <v>1</v>
      </c>
      <c r="I153" s="18">
        <f>Data!I160</f>
        <v>0</v>
      </c>
      <c r="J153" s="18">
        <f>Data!J160</f>
        <v>0</v>
      </c>
      <c r="K153" s="18">
        <f>Data!K160</f>
        <v>0</v>
      </c>
      <c r="L153" s="18">
        <f>Data!L160</f>
        <v>0</v>
      </c>
      <c r="M153" s="18">
        <f>Data!M160</f>
        <v>0</v>
      </c>
      <c r="N153" s="18">
        <f>Data!N160</f>
        <v>0</v>
      </c>
      <c r="O153" s="18">
        <f>Data!O160</f>
        <v>0</v>
      </c>
      <c r="P153" s="18">
        <f t="shared" si="1"/>
        <v>5</v>
      </c>
    </row>
    <row r="154" spans="1:16" ht="15.75" customHeight="1" x14ac:dyDescent="0.25">
      <c r="A154" s="18" t="str">
        <f>Data!A307</f>
        <v>МБОО ПСОШ им. А.В. Калинина</v>
      </c>
      <c r="B154" s="18" t="str">
        <f>Data!B307</f>
        <v>346561, ОБЛАСТЬ РОСТОВСКАЯ, РАЙОН УСТЬ-ДОНЕЦКИЙ, ХУТОР ПУХЛЯКОВСКИЙ, УЛИЦА ШКОЛЬНАЯ, 8</v>
      </c>
      <c r="C154" s="18">
        <f>Data!C307</f>
        <v>0</v>
      </c>
      <c r="D154" s="18">
        <f>Data!D307</f>
        <v>0</v>
      </c>
      <c r="E154" s="18">
        <f>Data!E307</f>
        <v>0</v>
      </c>
      <c r="F154" s="18">
        <f>Data!F307</f>
        <v>0</v>
      </c>
      <c r="G154" s="18">
        <f>Data!G307</f>
        <v>0</v>
      </c>
      <c r="H154" s="18">
        <f>Data!H307</f>
        <v>1</v>
      </c>
      <c r="I154" s="18">
        <f>Data!I307</f>
        <v>0</v>
      </c>
      <c r="J154" s="18">
        <f>Data!J307</f>
        <v>1</v>
      </c>
      <c r="K154" s="18">
        <f>Data!K307</f>
        <v>1</v>
      </c>
      <c r="L154" s="18">
        <f>Data!L307</f>
        <v>1</v>
      </c>
      <c r="M154" s="18">
        <f>Data!M307</f>
        <v>0</v>
      </c>
      <c r="N154" s="18">
        <f>Data!N307</f>
        <v>0</v>
      </c>
      <c r="O154" s="18">
        <f>Data!O307</f>
        <v>1</v>
      </c>
      <c r="P154" s="18">
        <f t="shared" si="1"/>
        <v>5</v>
      </c>
    </row>
    <row r="155" spans="1:16" ht="15.75" customHeight="1" x14ac:dyDescent="0.25">
      <c r="A155" s="18" t="str">
        <f>Data!A58</f>
        <v>МБОУ Поповская СОШ</v>
      </c>
      <c r="B155" s="18" t="str">
        <f>Data!B58</f>
        <v>309225, ОБЛАСТЬ БЕЛГОРОДСКАЯ, РАЙОН КОРОЧАНСКИЙ, СЕЛО ПОПОВКА, УЛИЦА БЕЛЬГИЯ, 4</v>
      </c>
      <c r="C155" s="18">
        <f>Data!C58</f>
        <v>0</v>
      </c>
      <c r="D155" s="18">
        <f>Data!D58</f>
        <v>1</v>
      </c>
      <c r="E155" s="18">
        <f>Data!E58</f>
        <v>0</v>
      </c>
      <c r="F155" s="18">
        <f>Data!F58</f>
        <v>1</v>
      </c>
      <c r="G155" s="18">
        <f>Data!G58</f>
        <v>0</v>
      </c>
      <c r="H155" s="18">
        <f>Data!H58</f>
        <v>1</v>
      </c>
      <c r="I155" s="18">
        <f>Data!I58</f>
        <v>1</v>
      </c>
      <c r="J155" s="18">
        <f>Data!J58</f>
        <v>1</v>
      </c>
      <c r="K155" s="18">
        <f>Data!K58</f>
        <v>0</v>
      </c>
      <c r="L155" s="18">
        <f>Data!L58</f>
        <v>0</v>
      </c>
      <c r="M155" s="18">
        <f>Data!M58</f>
        <v>0</v>
      </c>
      <c r="N155" s="18">
        <f>Data!N58</f>
        <v>0</v>
      </c>
      <c r="O155" s="18">
        <f>Data!O58</f>
        <v>0</v>
      </c>
      <c r="P155" s="18">
        <f t="shared" si="1"/>
        <v>5</v>
      </c>
    </row>
    <row r="156" spans="1:16" ht="15.75" customHeight="1" x14ac:dyDescent="0.25">
      <c r="A156" s="18" t="str">
        <f>Data!A114</f>
        <v>МБОУ Старокузнецовская ООШ</v>
      </c>
      <c r="B156" s="18" t="str">
        <f>Data!B114</f>
        <v>346645, ОБЛАСТЬ РОСТОВСКАЯ, РАЙОН СЕМИКАРАКОРСКИЙ, ХУТОР ЛИМАНСКИЙ, УЛИЦА СТЕПНАЯ, 26, -----, ----</v>
      </c>
      <c r="C156" s="18">
        <f>Data!C114</f>
        <v>0</v>
      </c>
      <c r="D156" s="18">
        <f>Data!D114</f>
        <v>0</v>
      </c>
      <c r="E156" s="18">
        <f>Data!E114</f>
        <v>0</v>
      </c>
      <c r="F156" s="18">
        <f>Data!F114</f>
        <v>0</v>
      </c>
      <c r="G156" s="18">
        <f>Data!G114</f>
        <v>1</v>
      </c>
      <c r="H156" s="18">
        <f>Data!H114</f>
        <v>1</v>
      </c>
      <c r="I156" s="18">
        <f>Data!I114</f>
        <v>1</v>
      </c>
      <c r="J156" s="18">
        <f>Data!J114</f>
        <v>1</v>
      </c>
      <c r="K156" s="18">
        <f>Data!K114</f>
        <v>0</v>
      </c>
      <c r="L156" s="18">
        <f>Data!L114</f>
        <v>1</v>
      </c>
      <c r="M156" s="18">
        <f>Data!M114</f>
        <v>0</v>
      </c>
      <c r="N156" s="18">
        <f>Data!N114</f>
        <v>0</v>
      </c>
      <c r="O156" s="18">
        <f>Data!O114</f>
        <v>0</v>
      </c>
      <c r="P156" s="18">
        <f t="shared" si="1"/>
        <v>5</v>
      </c>
    </row>
    <row r="157" spans="1:16" ht="15.75" customHeight="1" x14ac:dyDescent="0.25">
      <c r="A157" s="18" t="str">
        <f>Data!A194</f>
        <v>МБОУ Беглицкая СОШ</v>
      </c>
      <c r="B157" s="18" t="str">
        <f>Data!B194</f>
        <v>346846, ОБЛАСТЬ РОСТОВСКАЯ, РАЙОН НЕКЛИНОВСКИЙ, СЕЛО БЕГЛИЦА, УЛИЦА ЛЕНИНА, 34 А</v>
      </c>
      <c r="C157" s="18">
        <f>Data!C194</f>
        <v>0</v>
      </c>
      <c r="D157" s="18">
        <f>Data!D194</f>
        <v>1</v>
      </c>
      <c r="E157" s="18">
        <f>Data!E194</f>
        <v>0</v>
      </c>
      <c r="F157" s="18">
        <f>Data!F194</f>
        <v>1</v>
      </c>
      <c r="G157" s="18">
        <f>Data!G194</f>
        <v>0</v>
      </c>
      <c r="H157" s="18">
        <f>Data!H194</f>
        <v>1</v>
      </c>
      <c r="I157" s="18">
        <f>Data!I194</f>
        <v>0</v>
      </c>
      <c r="J157" s="18">
        <f>Data!J194</f>
        <v>1</v>
      </c>
      <c r="K157" s="18">
        <f>Data!K194</f>
        <v>0</v>
      </c>
      <c r="L157" s="18">
        <f>Data!L194</f>
        <v>0</v>
      </c>
      <c r="M157" s="18">
        <f>Data!M194</f>
        <v>0</v>
      </c>
      <c r="N157" s="18">
        <f>Data!N194</f>
        <v>0</v>
      </c>
      <c r="O157" s="18">
        <f>Data!O194</f>
        <v>1</v>
      </c>
      <c r="P157" s="18">
        <f t="shared" si="1"/>
        <v>5</v>
      </c>
    </row>
    <row r="158" spans="1:16" ht="15.75" customHeight="1" x14ac:dyDescent="0.25">
      <c r="A158" s="18" t="str">
        <f>Data!A83</f>
        <v>МБОУ Дивненская СОШ</v>
      </c>
      <c r="B158" s="18" t="str">
        <f>Data!B83</f>
        <v>346704, Ростовская область, Аксайский район, п. Дивный, ул. Советская, 22</v>
      </c>
      <c r="C158" s="18">
        <f>Data!C83</f>
        <v>0</v>
      </c>
      <c r="D158" s="18">
        <f>Data!D83</f>
        <v>1</v>
      </c>
      <c r="E158" s="18">
        <f>Data!E83</f>
        <v>1</v>
      </c>
      <c r="F158" s="18">
        <f>Data!F83</f>
        <v>1</v>
      </c>
      <c r="G158" s="18">
        <f>Data!G83</f>
        <v>1</v>
      </c>
      <c r="H158" s="18">
        <f>Data!H83</f>
        <v>0</v>
      </c>
      <c r="I158" s="18">
        <f>Data!I83</f>
        <v>0</v>
      </c>
      <c r="J158" s="18">
        <f>Data!J83</f>
        <v>1</v>
      </c>
      <c r="K158" s="18">
        <f>Data!K83</f>
        <v>0</v>
      </c>
      <c r="L158" s="18">
        <f>Data!L83</f>
        <v>0</v>
      </c>
      <c r="M158" s="18">
        <f>Data!M83</f>
        <v>0</v>
      </c>
      <c r="N158" s="18">
        <f>Data!N83</f>
        <v>0</v>
      </c>
      <c r="O158" s="18">
        <f>Data!O83</f>
        <v>0</v>
      </c>
      <c r="P158" s="18">
        <f t="shared" si="1"/>
        <v>5</v>
      </c>
    </row>
    <row r="159" spans="1:16" ht="15.75" customHeight="1" x14ac:dyDescent="0.25">
      <c r="A159" s="18" t="str">
        <f>Data!A108</f>
        <v>МБОУ Сад-Базовская СОШ</v>
      </c>
      <c r="B159" s="18" t="str">
        <f>Data!B108</f>
        <v>346991, ОБЛАСТЬ РОСТОВСКАЯ, РАЙОН МАТВЕЕВО-КУРГАНСКИЙ, ПОСЕЛОК КРЫНКА, УЛИЦА СВЕТЛАЯ, ДОМ 19</v>
      </c>
      <c r="C159" s="18">
        <f>Data!C108</f>
        <v>0</v>
      </c>
      <c r="D159" s="18">
        <f>Data!D108</f>
        <v>1</v>
      </c>
      <c r="E159" s="18">
        <f>Data!E108</f>
        <v>1</v>
      </c>
      <c r="F159" s="18">
        <f>Data!F108</f>
        <v>1</v>
      </c>
      <c r="G159" s="18">
        <f>Data!G108</f>
        <v>1</v>
      </c>
      <c r="H159" s="18">
        <f>Data!H108</f>
        <v>1</v>
      </c>
      <c r="I159" s="18">
        <f>Data!I108</f>
        <v>0</v>
      </c>
      <c r="J159" s="18">
        <f>Data!J108</f>
        <v>0</v>
      </c>
      <c r="K159" s="18">
        <f>Data!K108</f>
        <v>0</v>
      </c>
      <c r="L159" s="18">
        <f>Data!L108</f>
        <v>0</v>
      </c>
      <c r="M159" s="18">
        <f>Data!M108</f>
        <v>0</v>
      </c>
      <c r="N159" s="18">
        <f>Data!N108</f>
        <v>0</v>
      </c>
      <c r="O159" s="18">
        <f>Data!O108</f>
        <v>0</v>
      </c>
      <c r="P159" s="18">
        <f t="shared" si="1"/>
        <v>5</v>
      </c>
    </row>
    <row r="160" spans="1:16" ht="15.75" customHeight="1" x14ac:dyDescent="0.25">
      <c r="A160" s="18" t="str">
        <f>Data!A346</f>
        <v>МБОУ Покровская СОШ 'НОК'</v>
      </c>
      <c r="B160" s="18" t="str">
        <f>Data!B346</f>
        <v>346830, ОБЛАСТЬ РОСТОВСКАЯ, РАЙОН НЕКЛИНОВСКИЙ, СЕЛО ПОКРОВСКОЕ, ПЕРЕУЛОК ЧКАЛОВСКИЙ, 1-А</v>
      </c>
      <c r="C160" s="18">
        <f>Data!C346</f>
        <v>0</v>
      </c>
      <c r="D160" s="18">
        <f>Data!D346</f>
        <v>0</v>
      </c>
      <c r="E160" s="18">
        <f>Data!E346</f>
        <v>1</v>
      </c>
      <c r="F160" s="18">
        <f>Data!F346</f>
        <v>0</v>
      </c>
      <c r="G160" s="18">
        <f>Data!G346</f>
        <v>0</v>
      </c>
      <c r="H160" s="18">
        <f>Data!H346</f>
        <v>0</v>
      </c>
      <c r="I160" s="18">
        <f>Data!I346</f>
        <v>0</v>
      </c>
      <c r="J160" s="18">
        <f>Data!J346</f>
        <v>1</v>
      </c>
      <c r="K160" s="18">
        <f>Data!K346</f>
        <v>0</v>
      </c>
      <c r="L160" s="18">
        <f>Data!L346</f>
        <v>0</v>
      </c>
      <c r="M160" s="18">
        <f>Data!M346</f>
        <v>1</v>
      </c>
      <c r="N160" s="18">
        <f>Data!N346</f>
        <v>1</v>
      </c>
      <c r="O160" s="18">
        <f>Data!O346</f>
        <v>1</v>
      </c>
      <c r="P160" s="18">
        <f t="shared" si="1"/>
        <v>5</v>
      </c>
    </row>
    <row r="161" spans="1:16" ht="15.75" customHeight="1" x14ac:dyDescent="0.25">
      <c r="A161" s="18" t="str">
        <f>Data!A297</f>
        <v>МБОУ 'Школа № 3'</v>
      </c>
      <c r="B161" s="18" t="str">
        <f>Data!B297</f>
        <v>344023, ОБЛАСТЬ РОСТОВСКАЯ, ГОРОД РОСТОВ-НА-ДОНУ, ПРОСПЕКТ ЛЕНИНА, 217</v>
      </c>
      <c r="C161" s="18">
        <f>Data!C297</f>
        <v>0</v>
      </c>
      <c r="D161" s="18">
        <f>Data!D297</f>
        <v>1</v>
      </c>
      <c r="E161" s="18">
        <f>Data!E297</f>
        <v>0</v>
      </c>
      <c r="F161" s="18">
        <f>Data!F297</f>
        <v>0</v>
      </c>
      <c r="G161" s="18">
        <f>Data!G297</f>
        <v>0</v>
      </c>
      <c r="H161" s="18">
        <f>Data!H297</f>
        <v>1</v>
      </c>
      <c r="I161" s="18">
        <f>Data!I297</f>
        <v>1</v>
      </c>
      <c r="J161" s="18">
        <f>Data!J297</f>
        <v>1</v>
      </c>
      <c r="K161" s="18">
        <f>Data!K297</f>
        <v>1</v>
      </c>
      <c r="L161" s="18">
        <f>Data!L297</f>
        <v>0</v>
      </c>
      <c r="M161" s="18">
        <f>Data!M297</f>
        <v>0</v>
      </c>
      <c r="N161" s="18">
        <f>Data!N297</f>
        <v>0</v>
      </c>
      <c r="O161" s="18">
        <f>Data!O297</f>
        <v>0</v>
      </c>
      <c r="P161" s="18">
        <f t="shared" si="1"/>
        <v>5</v>
      </c>
    </row>
    <row r="162" spans="1:16" ht="15.75" customHeight="1" x14ac:dyDescent="0.25">
      <c r="A162" s="18" t="str">
        <f>Data!A163</f>
        <v>МБОУ Грековская ООШ</v>
      </c>
      <c r="B162" s="18" t="str">
        <f>Data!B163</f>
        <v>346111, ОБЛАСТЬ РОСТОВСКАЯ, РАЙОН МИЛЛЕРОВСКИЙ, СЛОБОДА ГРЕКОВО, УЛИЦА ЦЕНТРАЛЬНАЯ, ДОМ 3</v>
      </c>
      <c r="C162" s="18">
        <f>Data!C163</f>
        <v>1</v>
      </c>
      <c r="D162" s="18">
        <f>Data!D163</f>
        <v>0</v>
      </c>
      <c r="E162" s="18">
        <f>Data!E163</f>
        <v>1</v>
      </c>
      <c r="F162" s="18">
        <f>Data!F163</f>
        <v>1</v>
      </c>
      <c r="G162" s="18">
        <f>Data!G163</f>
        <v>0</v>
      </c>
      <c r="H162" s="18">
        <f>Data!H163</f>
        <v>1</v>
      </c>
      <c r="I162" s="18">
        <f>Data!I163</f>
        <v>0</v>
      </c>
      <c r="J162" s="18">
        <f>Data!J163</f>
        <v>1</v>
      </c>
      <c r="K162" s="18">
        <f>Data!K163</f>
        <v>0</v>
      </c>
      <c r="L162" s="18">
        <f>Data!L163</f>
        <v>0</v>
      </c>
      <c r="M162" s="18">
        <f>Data!M163</f>
        <v>0</v>
      </c>
      <c r="N162" s="18">
        <f>Data!N163</f>
        <v>0</v>
      </c>
      <c r="O162" s="18">
        <f>Data!O163</f>
        <v>0</v>
      </c>
      <c r="P162" s="18">
        <f t="shared" si="1"/>
        <v>5</v>
      </c>
    </row>
    <row r="163" spans="1:16" ht="15.75" customHeight="1" x14ac:dyDescent="0.25">
      <c r="A163" s="18" t="str">
        <f>Data!A165</f>
        <v>МБОУ Новороссошанская ООШ</v>
      </c>
      <c r="B163" s="18" t="str">
        <f>Data!B165</f>
        <v>347083, ОБЛАСТЬ РОСТОВСКАЯ, РАЙОН ТАЦИНСКИЙ, ХУТОР НОВОРОССОШАНСКИЙ, УЛИЦА ШКОЛЬНАЯ, 12</v>
      </c>
      <c r="C163" s="18">
        <f>Data!C165</f>
        <v>0</v>
      </c>
      <c r="D163" s="18">
        <f>Data!D165</f>
        <v>0</v>
      </c>
      <c r="E163" s="18">
        <f>Data!E165</f>
        <v>0</v>
      </c>
      <c r="F163" s="18">
        <f>Data!F165</f>
        <v>0</v>
      </c>
      <c r="G163" s="18">
        <f>Data!G165</f>
        <v>0</v>
      </c>
      <c r="H163" s="18">
        <f>Data!H165</f>
        <v>1</v>
      </c>
      <c r="I163" s="18">
        <f>Data!I165</f>
        <v>1</v>
      </c>
      <c r="J163" s="18">
        <f>Data!J165</f>
        <v>1</v>
      </c>
      <c r="K163" s="18">
        <f>Data!K165</f>
        <v>1</v>
      </c>
      <c r="L163" s="18">
        <f>Data!L165</f>
        <v>0</v>
      </c>
      <c r="M163" s="18">
        <f>Data!M165</f>
        <v>1</v>
      </c>
      <c r="N163" s="18">
        <f>Data!N165</f>
        <v>0</v>
      </c>
      <c r="O163" s="18">
        <f>Data!O165</f>
        <v>0</v>
      </c>
      <c r="P163" s="18">
        <f t="shared" si="1"/>
        <v>5</v>
      </c>
    </row>
    <row r="164" spans="1:16" ht="15.75" customHeight="1" x14ac:dyDescent="0.25">
      <c r="A164" s="18" t="str">
        <f>Data!A626</f>
        <v>МБОУ СОШ №1</v>
      </c>
      <c r="B164" s="18" t="str">
        <f>Data!B626</f>
        <v>Россия, Ростовская область, Белая Калитва</v>
      </c>
      <c r="C164" s="18">
        <f>Data!C626</f>
        <v>0</v>
      </c>
      <c r="D164" s="18">
        <f>Data!D626</f>
        <v>0</v>
      </c>
      <c r="E164" s="18">
        <f>Data!E626</f>
        <v>1</v>
      </c>
      <c r="F164" s="18">
        <f>Data!F626</f>
        <v>0</v>
      </c>
      <c r="G164" s="18">
        <f>Data!G626</f>
        <v>0</v>
      </c>
      <c r="H164" s="18">
        <f>Data!H626</f>
        <v>1</v>
      </c>
      <c r="I164" s="18">
        <f>Data!I626</f>
        <v>1</v>
      </c>
      <c r="J164" s="18">
        <f>Data!J626</f>
        <v>1</v>
      </c>
      <c r="K164" s="18">
        <f>Data!K626</f>
        <v>0</v>
      </c>
      <c r="L164" s="18">
        <f>Data!L626</f>
        <v>1</v>
      </c>
      <c r="M164" s="18">
        <f>Data!M626</f>
        <v>0</v>
      </c>
      <c r="N164" s="18">
        <f>Data!N626</f>
        <v>0</v>
      </c>
      <c r="O164" s="18">
        <f>Data!O626</f>
        <v>0</v>
      </c>
      <c r="P164" s="18">
        <f t="shared" si="1"/>
        <v>5</v>
      </c>
    </row>
    <row r="165" spans="1:16" ht="15.75" customHeight="1" x14ac:dyDescent="0.25">
      <c r="A165" s="18" t="str">
        <f>Data!A445</f>
        <v>МБОУ Ленинская СОШ</v>
      </c>
      <c r="B165" s="18" t="str">
        <f>Data!B445</f>
        <v>346703, ОБЛАСТЬ РОСТОВСКАЯ, РАЙОН АКСАЙСКИЙ, ХУТОР ЛЕНИНА, УЛИЦА ОНУЧКИНА, ДОМ 22</v>
      </c>
      <c r="C165" s="18">
        <f>Data!C445</f>
        <v>0</v>
      </c>
      <c r="D165" s="18">
        <f>Data!D445</f>
        <v>1</v>
      </c>
      <c r="E165" s="18">
        <f>Data!E445</f>
        <v>1</v>
      </c>
      <c r="F165" s="18">
        <f>Data!F445</f>
        <v>1</v>
      </c>
      <c r="G165" s="18">
        <f>Data!G445</f>
        <v>1</v>
      </c>
      <c r="H165" s="18">
        <f>Data!H445</f>
        <v>1</v>
      </c>
      <c r="I165" s="18">
        <f>Data!I445</f>
        <v>0</v>
      </c>
      <c r="J165" s="18">
        <f>Data!J445</f>
        <v>0</v>
      </c>
      <c r="K165" s="18">
        <f>Data!K445</f>
        <v>0</v>
      </c>
      <c r="L165" s="18">
        <f>Data!L445</f>
        <v>0</v>
      </c>
      <c r="M165" s="18">
        <f>Data!M445</f>
        <v>0</v>
      </c>
      <c r="N165" s="18">
        <f>Data!N445</f>
        <v>0</v>
      </c>
      <c r="O165" s="18">
        <f>Data!O445</f>
        <v>0</v>
      </c>
      <c r="P165" s="18">
        <f t="shared" si="1"/>
        <v>5</v>
      </c>
    </row>
    <row r="166" spans="1:16" ht="15.75" customHeight="1" x14ac:dyDescent="0.25">
      <c r="A166" s="18" t="str">
        <f>Data!A401</f>
        <v>МАОУ 'Школа № 77'</v>
      </c>
      <c r="B166" s="18" t="str">
        <f>Data!B401</f>
        <v>344033, ОБЛАСТЬ РОСТОВСКАЯ, ГОРОД РОСТОВ-НА-ДОНУ, УЛИЦА ПОРТОВАЯ, 541</v>
      </c>
      <c r="C166" s="18">
        <f>Data!C401</f>
        <v>0</v>
      </c>
      <c r="D166" s="18">
        <f>Data!D401</f>
        <v>0</v>
      </c>
      <c r="E166" s="18">
        <f>Data!E401</f>
        <v>1</v>
      </c>
      <c r="F166" s="18">
        <f>Data!F401</f>
        <v>0</v>
      </c>
      <c r="G166" s="18">
        <f>Data!G401</f>
        <v>0</v>
      </c>
      <c r="H166" s="18">
        <f>Data!H401</f>
        <v>1</v>
      </c>
      <c r="I166" s="18">
        <f>Data!I401</f>
        <v>0</v>
      </c>
      <c r="J166" s="18">
        <f>Data!J401</f>
        <v>0</v>
      </c>
      <c r="K166" s="18">
        <f>Data!K401</f>
        <v>0</v>
      </c>
      <c r="L166" s="18">
        <f>Data!L401</f>
        <v>0</v>
      </c>
      <c r="M166" s="18">
        <f>Data!M401</f>
        <v>1</v>
      </c>
      <c r="N166" s="18">
        <f>Data!N401</f>
        <v>1</v>
      </c>
      <c r="O166" s="18">
        <f>Data!O401</f>
        <v>1</v>
      </c>
      <c r="P166" s="18">
        <f t="shared" si="1"/>
        <v>5</v>
      </c>
    </row>
    <row r="167" spans="1:16" ht="15.75" customHeight="1" x14ac:dyDescent="0.25">
      <c r="A167" s="18" t="str">
        <f>Data!A594</f>
        <v>МБОУ АСОШ</v>
      </c>
      <c r="B167" s="18" t="str">
        <f>Data!B594</f>
        <v>Россия, Ростовская область, Усть-Донецкий район</v>
      </c>
      <c r="C167" s="18">
        <f>Data!C594</f>
        <v>0</v>
      </c>
      <c r="D167" s="18">
        <f>Data!D594</f>
        <v>0</v>
      </c>
      <c r="E167" s="18">
        <f>Data!E594</f>
        <v>0</v>
      </c>
      <c r="F167" s="18">
        <f>Data!F594</f>
        <v>0</v>
      </c>
      <c r="G167" s="18">
        <f>Data!G594</f>
        <v>0</v>
      </c>
      <c r="H167" s="18">
        <f>Data!H594</f>
        <v>1</v>
      </c>
      <c r="I167" s="18">
        <f>Data!I594</f>
        <v>1</v>
      </c>
      <c r="J167" s="18">
        <f>Data!J594</f>
        <v>0</v>
      </c>
      <c r="K167" s="18">
        <f>Data!K594</f>
        <v>0</v>
      </c>
      <c r="L167" s="18">
        <f>Data!L594</f>
        <v>0</v>
      </c>
      <c r="M167" s="18">
        <f>Data!M594</f>
        <v>1</v>
      </c>
      <c r="N167" s="18">
        <f>Data!N594</f>
        <v>1</v>
      </c>
      <c r="O167" s="18">
        <f>Data!O594</f>
        <v>1</v>
      </c>
      <c r="P167" s="18">
        <f t="shared" si="1"/>
        <v>5</v>
      </c>
    </row>
    <row r="168" spans="1:16" ht="15.75" customHeight="1" x14ac:dyDescent="0.25">
      <c r="A168" s="18" t="str">
        <f>Data!A624</f>
        <v>МБОУ "Школа №66"</v>
      </c>
      <c r="B168" s="18" t="str">
        <f>Data!B624</f>
        <v>Россия, Ростов-на-Дону</v>
      </c>
      <c r="C168" s="18">
        <f>Data!C624</f>
        <v>0</v>
      </c>
      <c r="D168" s="18">
        <f>Data!D624</f>
        <v>0</v>
      </c>
      <c r="E168" s="18">
        <f>Data!E624</f>
        <v>1</v>
      </c>
      <c r="F168" s="18">
        <f>Data!F624</f>
        <v>1</v>
      </c>
      <c r="G168" s="18">
        <f>Data!G624</f>
        <v>0</v>
      </c>
      <c r="H168" s="18">
        <f>Data!H624</f>
        <v>1</v>
      </c>
      <c r="I168" s="18">
        <f>Data!I624</f>
        <v>1</v>
      </c>
      <c r="J168" s="18">
        <f>Data!J624</f>
        <v>0</v>
      </c>
      <c r="K168" s="18">
        <f>Data!K624</f>
        <v>0</v>
      </c>
      <c r="L168" s="18">
        <f>Data!L624</f>
        <v>1</v>
      </c>
      <c r="M168" s="18">
        <f>Data!M624</f>
        <v>0</v>
      </c>
      <c r="N168" s="18">
        <f>Data!N624</f>
        <v>0</v>
      </c>
      <c r="O168" s="18">
        <f>Data!O624</f>
        <v>0</v>
      </c>
      <c r="P168" s="18">
        <f t="shared" si="1"/>
        <v>5</v>
      </c>
    </row>
    <row r="169" spans="1:16" ht="15.75" customHeight="1" x14ac:dyDescent="0.25">
      <c r="A169" s="18" t="str">
        <f>Data!A544</f>
        <v>МБОУ Николо- Березовская СОШ</v>
      </c>
      <c r="B169" s="18" t="str">
        <f>Data!B544</f>
        <v>Россия, Ростовская область, Милютинский район, хутор Николовка, Школьный переулок, 2</v>
      </c>
      <c r="C169" s="18">
        <f>Data!C544</f>
        <v>0</v>
      </c>
      <c r="D169" s="18">
        <f>Data!D544</f>
        <v>0</v>
      </c>
      <c r="E169" s="18">
        <f>Data!E544</f>
        <v>0</v>
      </c>
      <c r="F169" s="18">
        <f>Data!F544</f>
        <v>1</v>
      </c>
      <c r="G169" s="18">
        <f>Data!G544</f>
        <v>0</v>
      </c>
      <c r="H169" s="18">
        <f>Data!H544</f>
        <v>1</v>
      </c>
      <c r="I169" s="18">
        <f>Data!I544</f>
        <v>1</v>
      </c>
      <c r="J169" s="18">
        <f>Data!J544</f>
        <v>1</v>
      </c>
      <c r="K169" s="18">
        <f>Data!K544</f>
        <v>1</v>
      </c>
      <c r="L169" s="18">
        <f>Data!L544</f>
        <v>0</v>
      </c>
      <c r="M169" s="18">
        <f>Data!M544</f>
        <v>0</v>
      </c>
      <c r="N169" s="18">
        <f>Data!N544</f>
        <v>0</v>
      </c>
      <c r="O169" s="18">
        <f>Data!O544</f>
        <v>0</v>
      </c>
      <c r="P169" s="18">
        <f t="shared" si="1"/>
        <v>5</v>
      </c>
    </row>
    <row r="170" spans="1:16" ht="15.75" customHeight="1" x14ac:dyDescent="0.25">
      <c r="A170" s="18" t="str">
        <f>Data!A704</f>
        <v>МБОУ Жирновская СОШ</v>
      </c>
      <c r="B170" s="18" t="str">
        <f>Data!B704</f>
        <v>Россия, Ростовская область, Тацинский район, посёлок Жирнов</v>
      </c>
      <c r="C170" s="18">
        <f>Data!C704</f>
        <v>0</v>
      </c>
      <c r="D170" s="18">
        <f>Data!D704</f>
        <v>0</v>
      </c>
      <c r="E170" s="18">
        <f>Data!E704</f>
        <v>0</v>
      </c>
      <c r="F170" s="18">
        <f>Data!F704</f>
        <v>0</v>
      </c>
      <c r="G170" s="18">
        <f>Data!G704</f>
        <v>0</v>
      </c>
      <c r="H170" s="18">
        <f>Data!H704</f>
        <v>0</v>
      </c>
      <c r="I170" s="18">
        <f>Data!I704</f>
        <v>1</v>
      </c>
      <c r="J170" s="18">
        <f>Data!J704</f>
        <v>1</v>
      </c>
      <c r="K170" s="18">
        <f>Data!K704</f>
        <v>1</v>
      </c>
      <c r="L170" s="18">
        <f>Data!L704</f>
        <v>1</v>
      </c>
      <c r="M170" s="18">
        <f>Data!M704</f>
        <v>1</v>
      </c>
      <c r="N170" s="18">
        <f>Data!N704</f>
        <v>0</v>
      </c>
      <c r="O170" s="18">
        <f>Data!O704</f>
        <v>0</v>
      </c>
      <c r="P170" s="18">
        <f t="shared" si="1"/>
        <v>5</v>
      </c>
    </row>
    <row r="171" spans="1:16" ht="15.75" customHeight="1" x14ac:dyDescent="0.25">
      <c r="A171" s="18" t="str">
        <f>Data!A420</f>
        <v>МБОУ Каяльская СОШ</v>
      </c>
      <c r="B171" s="18" t="str">
        <f>Data!B420</f>
        <v>346752, ОБЛАСТЬ РОСТОВСКАЯ, РАЙОН АЗОВСКИЙ, ПОСЕЛОК КАЯЛЬСКИЙ, УЛИЦА ЛЕНИНА, 44</v>
      </c>
      <c r="C171" s="18">
        <f>Data!C420</f>
        <v>0</v>
      </c>
      <c r="D171" s="18">
        <f>Data!D420</f>
        <v>0</v>
      </c>
      <c r="E171" s="18">
        <f>Data!E420</f>
        <v>0</v>
      </c>
      <c r="F171" s="18">
        <f>Data!F420</f>
        <v>1</v>
      </c>
      <c r="G171" s="18">
        <f>Data!G420</f>
        <v>0</v>
      </c>
      <c r="H171" s="18">
        <f>Data!H420</f>
        <v>1</v>
      </c>
      <c r="I171" s="18">
        <f>Data!I420</f>
        <v>0</v>
      </c>
      <c r="J171" s="18">
        <f>Data!J420</f>
        <v>1</v>
      </c>
      <c r="K171" s="18">
        <f>Data!K420</f>
        <v>0</v>
      </c>
      <c r="L171" s="18">
        <f>Data!L420</f>
        <v>0</v>
      </c>
      <c r="M171" s="18">
        <f>Data!M420</f>
        <v>0</v>
      </c>
      <c r="N171" s="18">
        <f>Data!N420</f>
        <v>1</v>
      </c>
      <c r="O171" s="18">
        <f>Data!O420</f>
        <v>1</v>
      </c>
      <c r="P171" s="18">
        <f t="shared" si="1"/>
        <v>5</v>
      </c>
    </row>
    <row r="172" spans="1:16" ht="15.75" customHeight="1" x14ac:dyDescent="0.25">
      <c r="A172" s="18" t="str">
        <f>Data!A537</f>
        <v>МАОУ "Юридическая гимназия № 9 имени М.М. Сперанского"</v>
      </c>
      <c r="B172" s="18" t="str">
        <f>Data!B537</f>
        <v>Россия, Ростов-на-Дону, Портовая улица, 82</v>
      </c>
      <c r="C172" s="18">
        <f>Data!C537</f>
        <v>0</v>
      </c>
      <c r="D172" s="18">
        <f>Data!D537</f>
        <v>0</v>
      </c>
      <c r="E172" s="18">
        <f>Data!E537</f>
        <v>0</v>
      </c>
      <c r="F172" s="18">
        <f>Data!F537</f>
        <v>1</v>
      </c>
      <c r="G172" s="18">
        <f>Data!G537</f>
        <v>0</v>
      </c>
      <c r="H172" s="18">
        <f>Data!H537</f>
        <v>1</v>
      </c>
      <c r="I172" s="18">
        <f>Data!I537</f>
        <v>1</v>
      </c>
      <c r="J172" s="18">
        <f>Data!J537</f>
        <v>0</v>
      </c>
      <c r="K172" s="18">
        <f>Data!K537</f>
        <v>1</v>
      </c>
      <c r="L172" s="18">
        <f>Data!L537</f>
        <v>0</v>
      </c>
      <c r="M172" s="18">
        <f>Data!M537</f>
        <v>0</v>
      </c>
      <c r="N172" s="18">
        <f>Data!N537</f>
        <v>0</v>
      </c>
      <c r="O172" s="18">
        <f>Data!O537</f>
        <v>1</v>
      </c>
      <c r="P172" s="18">
        <f t="shared" si="1"/>
        <v>5</v>
      </c>
    </row>
    <row r="173" spans="1:16" ht="15.75" customHeight="1" x14ac:dyDescent="0.25">
      <c r="A173" s="18" t="str">
        <f>Data!A546</f>
        <v>МБОУ Новодмитриевская СОШ</v>
      </c>
      <c r="B173" s="18" t="str">
        <f>Data!B546</f>
        <v>Россия, Ростовская область, Милютинский район, хутор Новодмитриевский, улица Новодмитриевка</v>
      </c>
      <c r="C173" s="18">
        <f>Data!C546</f>
        <v>0</v>
      </c>
      <c r="D173" s="18">
        <f>Data!D546</f>
        <v>1</v>
      </c>
      <c r="E173" s="18">
        <f>Data!E546</f>
        <v>1</v>
      </c>
      <c r="F173" s="18">
        <f>Data!F546</f>
        <v>0</v>
      </c>
      <c r="G173" s="18">
        <f>Data!G546</f>
        <v>1</v>
      </c>
      <c r="H173" s="18">
        <f>Data!H546</f>
        <v>0</v>
      </c>
      <c r="I173" s="18">
        <f>Data!I546</f>
        <v>0</v>
      </c>
      <c r="J173" s="18">
        <f>Data!J546</f>
        <v>0</v>
      </c>
      <c r="K173" s="18">
        <f>Data!K546</f>
        <v>0</v>
      </c>
      <c r="L173" s="18">
        <f>Data!L546</f>
        <v>0</v>
      </c>
      <c r="M173" s="18">
        <f>Data!M546</f>
        <v>0</v>
      </c>
      <c r="N173" s="18">
        <f>Data!N546</f>
        <v>1</v>
      </c>
      <c r="O173" s="18">
        <f>Data!O546</f>
        <v>1</v>
      </c>
      <c r="P173" s="18">
        <f t="shared" si="1"/>
        <v>5</v>
      </c>
    </row>
    <row r="174" spans="1:16" ht="15.75" customHeight="1" x14ac:dyDescent="0.25">
      <c r="A174" s="18" t="str">
        <f>Data!A623</f>
        <v>МБОУ СОШ №1</v>
      </c>
      <c r="B174" s="18" t="str">
        <f>Data!B623</f>
        <v>Россия, Ростовская область, Аксай, улица Гулаева, 129</v>
      </c>
      <c r="C174" s="18">
        <f>Data!C623</f>
        <v>1</v>
      </c>
      <c r="D174" s="18">
        <f>Data!D623</f>
        <v>0</v>
      </c>
      <c r="E174" s="18">
        <f>Data!E623</f>
        <v>1</v>
      </c>
      <c r="F174" s="18">
        <f>Data!F623</f>
        <v>1</v>
      </c>
      <c r="G174" s="18">
        <f>Data!G623</f>
        <v>0</v>
      </c>
      <c r="H174" s="18">
        <f>Data!H623</f>
        <v>0</v>
      </c>
      <c r="I174" s="18">
        <f>Data!I623</f>
        <v>1</v>
      </c>
      <c r="J174" s="18">
        <f>Data!J623</f>
        <v>1</v>
      </c>
      <c r="K174" s="18">
        <f>Data!K623</f>
        <v>0</v>
      </c>
      <c r="L174" s="18">
        <f>Data!L623</f>
        <v>0</v>
      </c>
      <c r="M174" s="18">
        <f>Data!M623</f>
        <v>0</v>
      </c>
      <c r="N174" s="18">
        <f>Data!N623</f>
        <v>0</v>
      </c>
      <c r="O174" s="18">
        <f>Data!O623</f>
        <v>0</v>
      </c>
      <c r="P174" s="18">
        <f t="shared" si="1"/>
        <v>5</v>
      </c>
    </row>
    <row r="175" spans="1:16" ht="15.75" customHeight="1" x14ac:dyDescent="0.25">
      <c r="A175" s="18" t="str">
        <f>Data!A612</f>
        <v>МБОУ Ново- Павловская СОШ</v>
      </c>
      <c r="B175" s="18" t="str">
        <f>Data!B612</f>
        <v>Россия, Ростовская область, Морозовский район</v>
      </c>
      <c r="C175" s="18">
        <f>Data!C612</f>
        <v>0</v>
      </c>
      <c r="D175" s="18">
        <f>Data!D612</f>
        <v>0</v>
      </c>
      <c r="E175" s="18">
        <f>Data!E612</f>
        <v>0</v>
      </c>
      <c r="F175" s="18">
        <f>Data!F612</f>
        <v>0</v>
      </c>
      <c r="G175" s="18">
        <f>Data!G612</f>
        <v>1</v>
      </c>
      <c r="H175" s="18">
        <f>Data!H612</f>
        <v>1</v>
      </c>
      <c r="I175" s="18">
        <f>Data!I612</f>
        <v>1</v>
      </c>
      <c r="J175" s="18">
        <f>Data!J612</f>
        <v>1</v>
      </c>
      <c r="K175" s="18">
        <f>Data!K612</f>
        <v>1</v>
      </c>
      <c r="L175" s="18">
        <f>Data!L612</f>
        <v>0</v>
      </c>
      <c r="M175" s="18">
        <f>Data!M612</f>
        <v>0</v>
      </c>
      <c r="N175" s="18">
        <f>Data!N612</f>
        <v>0</v>
      </c>
      <c r="O175" s="18">
        <f>Data!O612</f>
        <v>0</v>
      </c>
      <c r="P175" s="18">
        <f t="shared" si="1"/>
        <v>5</v>
      </c>
    </row>
    <row r="176" spans="1:16" ht="15.75" customHeight="1" x14ac:dyDescent="0.25">
      <c r="A176" s="18" t="str">
        <f>Data!A695</f>
        <v>МБОУ СОШ № 13</v>
      </c>
      <c r="B176" s="18" t="str">
        <f>Data!B695</f>
        <v>Россия, Ростовская область, Донецк</v>
      </c>
      <c r="C176" s="18">
        <f>Data!C695</f>
        <v>0</v>
      </c>
      <c r="D176" s="18">
        <f>Data!D695</f>
        <v>0</v>
      </c>
      <c r="E176" s="18">
        <f>Data!E695</f>
        <v>0</v>
      </c>
      <c r="F176" s="18">
        <f>Data!F695</f>
        <v>1</v>
      </c>
      <c r="G176" s="18">
        <f>Data!G695</f>
        <v>1</v>
      </c>
      <c r="H176" s="18">
        <f>Data!H695</f>
        <v>1</v>
      </c>
      <c r="I176" s="18">
        <f>Data!I695</f>
        <v>1</v>
      </c>
      <c r="J176" s="18">
        <f>Data!J695</f>
        <v>1</v>
      </c>
      <c r="K176" s="18">
        <f>Data!K695</f>
        <v>0</v>
      </c>
      <c r="L176" s="18">
        <f>Data!L695</f>
        <v>0</v>
      </c>
      <c r="M176" s="18">
        <f>Data!M695</f>
        <v>0</v>
      </c>
      <c r="N176" s="18">
        <f>Data!N695</f>
        <v>0</v>
      </c>
      <c r="O176" s="18">
        <f>Data!O695</f>
        <v>0</v>
      </c>
      <c r="P176" s="18">
        <f t="shared" si="1"/>
        <v>5</v>
      </c>
    </row>
    <row r="177" spans="1:16" ht="15.75" customHeight="1" x14ac:dyDescent="0.25">
      <c r="A177" s="18" t="str">
        <f>Data!A492</f>
        <v>МБОУ Юловская СОШ № 6</v>
      </c>
      <c r="B177" s="18" t="str">
        <f>Data!B492</f>
        <v>347771, ОБЛАСТЬ РОСТОВСКАЯ, РАЙОН ЦЕЛИНСКИЙ, ПОСЕЛОК ЮЛОВСКИЙ, УЛИЦА МЕХАНИЗАТОРОВ, ДОМ 4-Б</v>
      </c>
      <c r="C177" s="18">
        <f>Data!C492</f>
        <v>0</v>
      </c>
      <c r="D177" s="18">
        <f>Data!D492</f>
        <v>0</v>
      </c>
      <c r="E177" s="18">
        <f>Data!E492</f>
        <v>0</v>
      </c>
      <c r="F177" s="18">
        <f>Data!F492</f>
        <v>0</v>
      </c>
      <c r="G177" s="18">
        <f>Data!G492</f>
        <v>0</v>
      </c>
      <c r="H177" s="18">
        <f>Data!H492</f>
        <v>1</v>
      </c>
      <c r="I177" s="18">
        <f>Data!I492</f>
        <v>1</v>
      </c>
      <c r="J177" s="18">
        <f>Data!J492</f>
        <v>0</v>
      </c>
      <c r="K177" s="18">
        <f>Data!K492</f>
        <v>0</v>
      </c>
      <c r="L177" s="18">
        <f>Data!L492</f>
        <v>0</v>
      </c>
      <c r="M177" s="18">
        <f>Data!M492</f>
        <v>1</v>
      </c>
      <c r="N177" s="18">
        <f>Data!N492</f>
        <v>1</v>
      </c>
      <c r="O177" s="18">
        <f>Data!O492</f>
        <v>1</v>
      </c>
      <c r="P177" s="18">
        <f t="shared" si="1"/>
        <v>5</v>
      </c>
    </row>
    <row r="178" spans="1:16" ht="15.75" customHeight="1" x14ac:dyDescent="0.25">
      <c r="A178" s="18" t="str">
        <f>Data!A597</f>
        <v>МБОУ ОШ № 3</v>
      </c>
      <c r="B178" s="18" t="str">
        <f>Data!B597</f>
        <v>Россия, Ростовская область, Гуково, улица Пушкина, 79</v>
      </c>
      <c r="C178" s="18">
        <f>Data!C597</f>
        <v>0</v>
      </c>
      <c r="D178" s="18">
        <f>Data!D597</f>
        <v>1</v>
      </c>
      <c r="E178" s="18">
        <f>Data!E597</f>
        <v>0</v>
      </c>
      <c r="F178" s="18">
        <f>Data!F597</f>
        <v>0</v>
      </c>
      <c r="G178" s="18">
        <f>Data!G597</f>
        <v>0</v>
      </c>
      <c r="H178" s="18">
        <f>Data!H597</f>
        <v>1</v>
      </c>
      <c r="I178" s="18">
        <f>Data!I597</f>
        <v>0</v>
      </c>
      <c r="J178" s="18">
        <f>Data!J597</f>
        <v>1</v>
      </c>
      <c r="K178" s="18">
        <f>Data!K597</f>
        <v>0</v>
      </c>
      <c r="L178" s="18">
        <f>Data!L597</f>
        <v>1</v>
      </c>
      <c r="M178" s="18">
        <f>Data!M597</f>
        <v>1</v>
      </c>
      <c r="N178" s="18">
        <f>Data!N597</f>
        <v>0</v>
      </c>
      <c r="O178" s="18">
        <f>Data!O597</f>
        <v>0</v>
      </c>
      <c r="P178" s="18">
        <f t="shared" si="1"/>
        <v>5</v>
      </c>
    </row>
    <row r="179" spans="1:16" ht="15.75" customHeight="1" x14ac:dyDescent="0.25">
      <c r="A179" s="18" t="str">
        <f>Data!A662</f>
        <v>МАОУ "Школа № 39"</v>
      </c>
      <c r="B179" s="18" t="str">
        <f>Data!B662</f>
        <v>Россия, Ростов-на-Дону</v>
      </c>
      <c r="C179" s="18">
        <f>Data!C662</f>
        <v>0</v>
      </c>
      <c r="D179" s="18">
        <f>Data!D662</f>
        <v>0</v>
      </c>
      <c r="E179" s="18">
        <f>Data!E662</f>
        <v>1</v>
      </c>
      <c r="F179" s="18">
        <f>Data!F662</f>
        <v>1</v>
      </c>
      <c r="G179" s="18">
        <f>Data!G662</f>
        <v>1</v>
      </c>
      <c r="H179" s="18">
        <f>Data!H662</f>
        <v>1</v>
      </c>
      <c r="I179" s="18">
        <f>Data!I662</f>
        <v>1</v>
      </c>
      <c r="J179" s="18">
        <f>Data!J662</f>
        <v>0</v>
      </c>
      <c r="K179" s="18">
        <f>Data!K662</f>
        <v>0</v>
      </c>
      <c r="L179" s="18">
        <f>Data!L662</f>
        <v>0</v>
      </c>
      <c r="M179" s="18">
        <f>Data!M662</f>
        <v>0</v>
      </c>
      <c r="N179" s="18">
        <f>Data!N662</f>
        <v>0</v>
      </c>
      <c r="O179" s="18">
        <f>Data!O662</f>
        <v>0</v>
      </c>
      <c r="P179" s="18">
        <f t="shared" si="1"/>
        <v>5</v>
      </c>
    </row>
    <row r="180" spans="1:16" ht="15.75" customHeight="1" x14ac:dyDescent="0.25">
      <c r="A180" s="18" t="str">
        <f>Data!A489</f>
        <v>МБОУ 'Лицей 'Политэк' г.Волгодонска</v>
      </c>
      <c r="B180" s="18" t="str">
        <f>Data!B489</f>
        <v>347360, ОБЛАСТЬ РОСТОВСКАЯ, ГОРОД ВОЛГОДОНСК, ПРОСПЕКТ МИРА, 47</v>
      </c>
      <c r="C180" s="18">
        <f>Data!C489</f>
        <v>0</v>
      </c>
      <c r="D180" s="18">
        <f>Data!D489</f>
        <v>1</v>
      </c>
      <c r="E180" s="18">
        <f>Data!E489</f>
        <v>1</v>
      </c>
      <c r="F180" s="18">
        <f>Data!F489</f>
        <v>0</v>
      </c>
      <c r="G180" s="18">
        <f>Data!G489</f>
        <v>0</v>
      </c>
      <c r="H180" s="18">
        <f>Data!H489</f>
        <v>1</v>
      </c>
      <c r="I180" s="18">
        <f>Data!I489</f>
        <v>0</v>
      </c>
      <c r="J180" s="18">
        <f>Data!J489</f>
        <v>1</v>
      </c>
      <c r="K180" s="18">
        <f>Data!K489</f>
        <v>0</v>
      </c>
      <c r="L180" s="18">
        <f>Data!L489</f>
        <v>0</v>
      </c>
      <c r="M180" s="18">
        <f>Data!M489</f>
        <v>0</v>
      </c>
      <c r="N180" s="18">
        <f>Data!N489</f>
        <v>1</v>
      </c>
      <c r="O180" s="18">
        <f>Data!O489</f>
        <v>0</v>
      </c>
      <c r="P180" s="18">
        <f t="shared" si="1"/>
        <v>5</v>
      </c>
    </row>
    <row r="181" spans="1:16" ht="15.75" customHeight="1" x14ac:dyDescent="0.25">
      <c r="A181" s="18" t="str">
        <f>Data!A529</f>
        <v>МБОУ Гашунская СОШ № 4</v>
      </c>
      <c r="B181" s="18" t="str">
        <f>Data!B529</f>
        <v>347471, ОБЛАСТЬ РОСТОВСКАЯ, РАЙОН ЗИМОВНИКОВСКИЙ, ПОСЕЛОК БАЙКОВ, УЛИЦА ШКОЛЬНАЯ, 12</v>
      </c>
      <c r="C181" s="18">
        <f>Data!C529</f>
        <v>0</v>
      </c>
      <c r="D181" s="18">
        <f>Data!D529</f>
        <v>1</v>
      </c>
      <c r="E181" s="18">
        <f>Data!E529</f>
        <v>1</v>
      </c>
      <c r="F181" s="18">
        <f>Data!F529</f>
        <v>1</v>
      </c>
      <c r="G181" s="18">
        <f>Data!G529</f>
        <v>0</v>
      </c>
      <c r="H181" s="18">
        <f>Data!H529</f>
        <v>1</v>
      </c>
      <c r="I181" s="18">
        <f>Data!I529</f>
        <v>0</v>
      </c>
      <c r="J181" s="18">
        <f>Data!J529</f>
        <v>0</v>
      </c>
      <c r="K181" s="18">
        <f>Data!K529</f>
        <v>0</v>
      </c>
      <c r="L181" s="18">
        <f>Data!L529</f>
        <v>0</v>
      </c>
      <c r="M181" s="18">
        <f>Data!M529</f>
        <v>0</v>
      </c>
      <c r="N181" s="18">
        <f>Data!N529</f>
        <v>0</v>
      </c>
      <c r="O181" s="18">
        <f>Data!O529</f>
        <v>1</v>
      </c>
      <c r="P181" s="18">
        <f t="shared" si="1"/>
        <v>5</v>
      </c>
    </row>
    <row r="182" spans="1:16" ht="15.75" customHeight="1" x14ac:dyDescent="0.25">
      <c r="A182" s="18" t="str">
        <f>Data!A531</f>
        <v>МБОУ лицей №1</v>
      </c>
      <c r="B182" s="18" t="str">
        <f>Data!B531</f>
        <v>Россия, Ростовская область, Морозовск</v>
      </c>
      <c r="C182" s="18">
        <f>Data!C531</f>
        <v>0</v>
      </c>
      <c r="D182" s="18">
        <f>Data!D531</f>
        <v>1</v>
      </c>
      <c r="E182" s="18">
        <f>Data!E531</f>
        <v>1</v>
      </c>
      <c r="F182" s="18">
        <f>Data!F531</f>
        <v>0</v>
      </c>
      <c r="G182" s="18">
        <f>Data!G531</f>
        <v>0</v>
      </c>
      <c r="H182" s="18">
        <f>Data!H531</f>
        <v>0</v>
      </c>
      <c r="I182" s="18">
        <f>Data!I531</f>
        <v>1</v>
      </c>
      <c r="J182" s="18">
        <f>Data!J531</f>
        <v>0</v>
      </c>
      <c r="K182" s="18">
        <f>Data!K531</f>
        <v>0</v>
      </c>
      <c r="L182" s="18">
        <f>Data!L531</f>
        <v>0</v>
      </c>
      <c r="M182" s="18">
        <f>Data!M531</f>
        <v>1</v>
      </c>
      <c r="N182" s="18">
        <f>Data!N531</f>
        <v>1</v>
      </c>
      <c r="O182" s="18">
        <f>Data!O531</f>
        <v>0</v>
      </c>
      <c r="P182" s="18">
        <f t="shared" si="1"/>
        <v>5</v>
      </c>
    </row>
    <row r="183" spans="1:16" ht="15.75" customHeight="1" x14ac:dyDescent="0.25">
      <c r="A183" s="18" t="str">
        <f>Data!A563</f>
        <v>МБОУ Жуковская СШ № 5</v>
      </c>
      <c r="B183" s="18" t="str">
        <f>Data!B563</f>
        <v>Россия, Ростовская область, Дубовский район</v>
      </c>
      <c r="C183" s="18">
        <f>Data!C563</f>
        <v>0</v>
      </c>
      <c r="D183" s="18">
        <f>Data!D563</f>
        <v>1</v>
      </c>
      <c r="E183" s="18">
        <f>Data!E563</f>
        <v>1</v>
      </c>
      <c r="F183" s="18">
        <f>Data!F563</f>
        <v>0</v>
      </c>
      <c r="G183" s="18">
        <f>Data!G563</f>
        <v>0</v>
      </c>
      <c r="H183" s="18">
        <f>Data!H563</f>
        <v>1</v>
      </c>
      <c r="I183" s="18">
        <f>Data!I563</f>
        <v>0</v>
      </c>
      <c r="J183" s="18">
        <f>Data!J563</f>
        <v>1</v>
      </c>
      <c r="K183" s="18">
        <f>Data!K563</f>
        <v>1</v>
      </c>
      <c r="L183" s="18">
        <f>Data!L563</f>
        <v>0</v>
      </c>
      <c r="M183" s="18">
        <f>Data!M563</f>
        <v>0</v>
      </c>
      <c r="N183" s="18">
        <f>Data!N563</f>
        <v>0</v>
      </c>
      <c r="O183" s="18">
        <f>Data!O563</f>
        <v>0</v>
      </c>
      <c r="P183" s="18">
        <f t="shared" si="1"/>
        <v>5</v>
      </c>
    </row>
    <row r="184" spans="1:16" ht="15.75" customHeight="1" x14ac:dyDescent="0.25">
      <c r="A184" s="18" t="str">
        <f>Data!A582</f>
        <v>МБОУ Мещеряковская СОШ</v>
      </c>
      <c r="B184" s="18" t="str">
        <f>Data!B582</f>
        <v>Россия, Ростовская область, Верхнедонской район, хутор Мещеряковский</v>
      </c>
      <c r="C184" s="18">
        <f>Data!C582</f>
        <v>0</v>
      </c>
      <c r="D184" s="18">
        <f>Data!D582</f>
        <v>1</v>
      </c>
      <c r="E184" s="18">
        <f>Data!E582</f>
        <v>1</v>
      </c>
      <c r="F184" s="18">
        <f>Data!F582</f>
        <v>1</v>
      </c>
      <c r="G184" s="18">
        <f>Data!G582</f>
        <v>1</v>
      </c>
      <c r="H184" s="18">
        <f>Data!H582</f>
        <v>0</v>
      </c>
      <c r="I184" s="18">
        <f>Data!I582</f>
        <v>0</v>
      </c>
      <c r="J184" s="18">
        <f>Data!J582</f>
        <v>1</v>
      </c>
      <c r="K184" s="18">
        <f>Data!K582</f>
        <v>0</v>
      </c>
      <c r="L184" s="18">
        <f>Data!L582</f>
        <v>0</v>
      </c>
      <c r="M184" s="18">
        <f>Data!M582</f>
        <v>0</v>
      </c>
      <c r="N184" s="18">
        <f>Data!N582</f>
        <v>0</v>
      </c>
      <c r="O184" s="18">
        <f>Data!O582</f>
        <v>0</v>
      </c>
      <c r="P184" s="18">
        <f t="shared" si="1"/>
        <v>5</v>
      </c>
    </row>
    <row r="185" spans="1:16" ht="15.75" customHeight="1" x14ac:dyDescent="0.25">
      <c r="A185" s="18" t="str">
        <f>Data!A658</f>
        <v>МБОУ СОШ № 4</v>
      </c>
      <c r="B185" s="18" t="str">
        <f>Data!B658</f>
        <v>Россия, Ростовская область, Красный Сулин</v>
      </c>
      <c r="C185" s="18">
        <f>Data!C658</f>
        <v>0</v>
      </c>
      <c r="D185" s="18">
        <f>Data!D658</f>
        <v>1</v>
      </c>
      <c r="E185" s="18">
        <f>Data!E658</f>
        <v>1</v>
      </c>
      <c r="F185" s="18">
        <f>Data!F658</f>
        <v>1</v>
      </c>
      <c r="G185" s="18">
        <f>Data!G658</f>
        <v>1</v>
      </c>
      <c r="H185" s="18">
        <f>Data!H658</f>
        <v>1</v>
      </c>
      <c r="I185" s="18">
        <f>Data!I658</f>
        <v>0</v>
      </c>
      <c r="J185" s="18">
        <f>Data!J658</f>
        <v>0</v>
      </c>
      <c r="K185" s="18">
        <f>Data!K658</f>
        <v>0</v>
      </c>
      <c r="L185" s="18">
        <f>Data!L658</f>
        <v>0</v>
      </c>
      <c r="M185" s="18">
        <f>Data!M658</f>
        <v>0</v>
      </c>
      <c r="N185" s="18">
        <f>Data!N658</f>
        <v>0</v>
      </c>
      <c r="O185" s="18">
        <f>Data!O658</f>
        <v>0</v>
      </c>
      <c r="P185" s="18">
        <f t="shared" si="1"/>
        <v>5</v>
      </c>
    </row>
    <row r="186" spans="1:16" ht="15.75" customHeight="1" x14ac:dyDescent="0.25">
      <c r="A186" s="18" t="str">
        <f>Data!A566</f>
        <v>МБОУ СОШ № 32</v>
      </c>
      <c r="B186" s="18" t="str">
        <f>Data!B566</f>
        <v>Россия, Ростовская область, Новочеркасск, улица Мацоты, 38</v>
      </c>
      <c r="C186" s="18">
        <f>Data!C566</f>
        <v>0</v>
      </c>
      <c r="D186" s="18">
        <f>Data!D566</f>
        <v>1</v>
      </c>
      <c r="E186" s="18">
        <f>Data!E566</f>
        <v>1</v>
      </c>
      <c r="F186" s="18">
        <f>Data!F566</f>
        <v>1</v>
      </c>
      <c r="G186" s="18">
        <f>Data!G566</f>
        <v>0</v>
      </c>
      <c r="H186" s="18">
        <f>Data!H566</f>
        <v>1</v>
      </c>
      <c r="I186" s="18">
        <f>Data!I566</f>
        <v>1</v>
      </c>
      <c r="J186" s="18">
        <f>Data!J566</f>
        <v>0</v>
      </c>
      <c r="K186" s="18">
        <f>Data!K566</f>
        <v>0</v>
      </c>
      <c r="L186" s="18">
        <f>Data!L566</f>
        <v>0</v>
      </c>
      <c r="M186" s="18">
        <f>Data!M566</f>
        <v>0</v>
      </c>
      <c r="N186" s="18">
        <f>Data!N566</f>
        <v>0</v>
      </c>
      <c r="O186" s="18">
        <f>Data!O566</f>
        <v>0</v>
      </c>
      <c r="P186" s="18">
        <f t="shared" si="1"/>
        <v>5</v>
      </c>
    </row>
    <row r="187" spans="1:16" ht="15.75" customHeight="1" x14ac:dyDescent="0.25">
      <c r="A187" s="18" t="str">
        <f>Data!A585</f>
        <v>МБОУ Кировская СОШ №9</v>
      </c>
      <c r="B187" s="18" t="str">
        <f>Data!B585</f>
        <v>Россия, Ростовская область, Зимовниковский район, хутор Хуторской, Строительная улица, 12</v>
      </c>
      <c r="C187" s="18">
        <f>Data!C585</f>
        <v>0</v>
      </c>
      <c r="D187" s="18">
        <f>Data!D585</f>
        <v>0</v>
      </c>
      <c r="E187" s="18">
        <f>Data!E585</f>
        <v>0</v>
      </c>
      <c r="F187" s="18">
        <f>Data!F585</f>
        <v>1</v>
      </c>
      <c r="G187" s="18">
        <f>Data!G585</f>
        <v>0</v>
      </c>
      <c r="H187" s="18">
        <f>Data!H585</f>
        <v>1</v>
      </c>
      <c r="I187" s="18">
        <f>Data!I585</f>
        <v>0</v>
      </c>
      <c r="J187" s="18">
        <f>Data!J585</f>
        <v>0</v>
      </c>
      <c r="K187" s="18">
        <f>Data!K585</f>
        <v>1</v>
      </c>
      <c r="L187" s="18">
        <f>Data!L585</f>
        <v>1</v>
      </c>
      <c r="M187" s="18">
        <f>Data!M585</f>
        <v>1</v>
      </c>
      <c r="N187" s="18">
        <f>Data!N585</f>
        <v>0</v>
      </c>
      <c r="O187" s="18">
        <f>Data!O585</f>
        <v>0</v>
      </c>
      <c r="P187" s="18">
        <f t="shared" si="1"/>
        <v>5</v>
      </c>
    </row>
    <row r="188" spans="1:16" ht="15.75" customHeight="1" x14ac:dyDescent="0.25">
      <c r="A188" s="18" t="str">
        <f>Data!A628</f>
        <v>МАОУ "Донская реальная гимназия № 62"</v>
      </c>
      <c r="B188" s="18" t="str">
        <f>Data!B628</f>
        <v>Россия, Ростов-на-Дону</v>
      </c>
      <c r="C188" s="18">
        <f>Data!C628</f>
        <v>0</v>
      </c>
      <c r="D188" s="18">
        <f>Data!D628</f>
        <v>1</v>
      </c>
      <c r="E188" s="18">
        <f>Data!E628</f>
        <v>0</v>
      </c>
      <c r="F188" s="18">
        <f>Data!F628</f>
        <v>1</v>
      </c>
      <c r="G188" s="18">
        <f>Data!G628</f>
        <v>1</v>
      </c>
      <c r="H188" s="18">
        <f>Data!H628</f>
        <v>1</v>
      </c>
      <c r="I188" s="18">
        <f>Data!I628</f>
        <v>1</v>
      </c>
      <c r="J188" s="18">
        <f>Data!J628</f>
        <v>0</v>
      </c>
      <c r="K188" s="18">
        <f>Data!K628</f>
        <v>0</v>
      </c>
      <c r="L188" s="18">
        <f>Data!L628</f>
        <v>0</v>
      </c>
      <c r="M188" s="18">
        <f>Data!M628</f>
        <v>0</v>
      </c>
      <c r="N188" s="18">
        <f>Data!N628</f>
        <v>0</v>
      </c>
      <c r="O188" s="18">
        <f>Data!O628</f>
        <v>0</v>
      </c>
      <c r="P188" s="18">
        <f t="shared" si="1"/>
        <v>5</v>
      </c>
    </row>
    <row r="189" spans="1:16" ht="15.75" customHeight="1" x14ac:dyDescent="0.25">
      <c r="A189" s="18" t="str">
        <f>Data!A653</f>
        <v>МБОУ СОШ № 42 г.Шахты</v>
      </c>
      <c r="B189" s="18" t="str">
        <f>Data!B653</f>
        <v>Россия, Ростовская область, Шахты, улица Панфилова, 42</v>
      </c>
      <c r="C189" s="18">
        <f>Data!C653</f>
        <v>0</v>
      </c>
      <c r="D189" s="18">
        <f>Data!D653</f>
        <v>1</v>
      </c>
      <c r="E189" s="18">
        <f>Data!E653</f>
        <v>1</v>
      </c>
      <c r="F189" s="18">
        <f>Data!F653</f>
        <v>0</v>
      </c>
      <c r="G189" s="18">
        <f>Data!G653</f>
        <v>0</v>
      </c>
      <c r="H189" s="18">
        <f>Data!H653</f>
        <v>1</v>
      </c>
      <c r="I189" s="18">
        <f>Data!I653</f>
        <v>1</v>
      </c>
      <c r="J189" s="18">
        <f>Data!J653</f>
        <v>1</v>
      </c>
      <c r="K189" s="18">
        <f>Data!K653</f>
        <v>0</v>
      </c>
      <c r="L189" s="18">
        <f>Data!L653</f>
        <v>0</v>
      </c>
      <c r="M189" s="18">
        <f>Data!M653</f>
        <v>0</v>
      </c>
      <c r="N189" s="18">
        <f>Data!N653</f>
        <v>0</v>
      </c>
      <c r="O189" s="18">
        <f>Data!O653</f>
        <v>0</v>
      </c>
      <c r="P189" s="18">
        <f t="shared" si="1"/>
        <v>5</v>
      </c>
    </row>
    <row r="190" spans="1:16" ht="15.75" customHeight="1" x14ac:dyDescent="0.25">
      <c r="A190" s="18" t="str">
        <f>Data!A538</f>
        <v>МБОУ СШ №2</v>
      </c>
      <c r="B190" s="18" t="str">
        <f>Data!B538</f>
        <v>Россия, Ростовская область, Гуково, Ленинградская улица, 2</v>
      </c>
      <c r="C190" s="18">
        <f>Data!C538</f>
        <v>1</v>
      </c>
      <c r="D190" s="18">
        <f>Data!D538</f>
        <v>0</v>
      </c>
      <c r="E190" s="18">
        <f>Data!E538</f>
        <v>1</v>
      </c>
      <c r="F190" s="18">
        <f>Data!F538</f>
        <v>1</v>
      </c>
      <c r="G190" s="18">
        <f>Data!G538</f>
        <v>1</v>
      </c>
      <c r="H190" s="18">
        <f>Data!H538</f>
        <v>1</v>
      </c>
      <c r="I190" s="18">
        <f>Data!I538</f>
        <v>0</v>
      </c>
      <c r="J190" s="18">
        <f>Data!J538</f>
        <v>0</v>
      </c>
      <c r="K190" s="18">
        <f>Data!K538</f>
        <v>0</v>
      </c>
      <c r="L190" s="18">
        <f>Data!L538</f>
        <v>0</v>
      </c>
      <c r="M190" s="18">
        <f>Data!M538</f>
        <v>0</v>
      </c>
      <c r="N190" s="18">
        <f>Data!N538</f>
        <v>0</v>
      </c>
      <c r="O190" s="18">
        <f>Data!O538</f>
        <v>0</v>
      </c>
      <c r="P190" s="18">
        <f t="shared" si="1"/>
        <v>5</v>
      </c>
    </row>
    <row r="191" spans="1:16" ht="15.75" customHeight="1" x14ac:dyDescent="0.25">
      <c r="A191" s="18" t="str">
        <f>Data!A547</f>
        <v>МБОУ СОШ № 2</v>
      </c>
      <c r="B191" s="18" t="str">
        <f>Data!B547</f>
        <v>Россия, Ростовская область, Новочеркасск, Александровская улица, 112</v>
      </c>
      <c r="C191" s="18">
        <f>Data!C547</f>
        <v>0</v>
      </c>
      <c r="D191" s="18">
        <f>Data!D547</f>
        <v>1</v>
      </c>
      <c r="E191" s="18">
        <f>Data!E547</f>
        <v>1</v>
      </c>
      <c r="F191" s="18">
        <f>Data!F547</f>
        <v>1</v>
      </c>
      <c r="G191" s="18">
        <f>Data!G547</f>
        <v>1</v>
      </c>
      <c r="H191" s="18">
        <f>Data!H547</f>
        <v>1</v>
      </c>
      <c r="I191" s="18">
        <f>Data!I547</f>
        <v>0</v>
      </c>
      <c r="J191" s="18">
        <f>Data!J547</f>
        <v>0</v>
      </c>
      <c r="K191" s="18">
        <f>Data!K547</f>
        <v>0</v>
      </c>
      <c r="L191" s="18">
        <f>Data!L547</f>
        <v>0</v>
      </c>
      <c r="M191" s="18">
        <f>Data!M547</f>
        <v>0</v>
      </c>
      <c r="N191" s="18">
        <f>Data!N547</f>
        <v>0</v>
      </c>
      <c r="O191" s="18">
        <f>Data!O547</f>
        <v>0</v>
      </c>
      <c r="P191" s="18">
        <f t="shared" si="1"/>
        <v>5</v>
      </c>
    </row>
    <row r="192" spans="1:16" ht="15.75" customHeight="1" x14ac:dyDescent="0.25">
      <c r="A192" s="18" t="str">
        <f>Data!A648</f>
        <v>МБОУ гимназия №12</v>
      </c>
      <c r="B192" s="18" t="str">
        <f>Data!B648</f>
        <v>Россия, Ростовская область, Донецк, 3-й микрорайон, 10</v>
      </c>
      <c r="C192" s="18">
        <f>Data!C648</f>
        <v>0</v>
      </c>
      <c r="D192" s="18">
        <f>Data!D648</f>
        <v>1</v>
      </c>
      <c r="E192" s="18">
        <f>Data!E648</f>
        <v>0</v>
      </c>
      <c r="F192" s="18">
        <f>Data!F648</f>
        <v>1</v>
      </c>
      <c r="G192" s="18">
        <f>Data!G648</f>
        <v>0</v>
      </c>
      <c r="H192" s="18">
        <f>Data!H648</f>
        <v>1</v>
      </c>
      <c r="I192" s="18">
        <f>Data!I648</f>
        <v>1</v>
      </c>
      <c r="J192" s="18">
        <f>Data!J648</f>
        <v>0</v>
      </c>
      <c r="K192" s="18">
        <f>Data!K648</f>
        <v>0</v>
      </c>
      <c r="L192" s="18">
        <f>Data!L648</f>
        <v>1</v>
      </c>
      <c r="M192" s="18">
        <f>Data!M648</f>
        <v>0</v>
      </c>
      <c r="N192" s="18">
        <f>Data!N648</f>
        <v>0</v>
      </c>
      <c r="O192" s="18">
        <f>Data!O648</f>
        <v>0</v>
      </c>
      <c r="P192" s="18">
        <f t="shared" si="1"/>
        <v>5</v>
      </c>
    </row>
    <row r="193" spans="1:16" ht="15.75" customHeight="1" x14ac:dyDescent="0.25">
      <c r="A193" s="18" t="str">
        <f>Data!A43</f>
        <v>МБОУ ВКСОШ</v>
      </c>
      <c r="B193" s="18" t="str">
        <f>Data!B43</f>
        <v>346557, ОБЛАСТЬ РОСТОВСКАЯ, РАЙОН УСТЬ-ДОНЕЦКИЙ, СТАНИЦА ВЕРХНЕКУНДРЮЧЕНСКАЯ, УЛИЦА ЦЕНТРАЛЬНАЯ, 42</v>
      </c>
      <c r="C193" s="18">
        <f>Data!C43</f>
        <v>0</v>
      </c>
      <c r="D193" s="18">
        <f>Data!D43</f>
        <v>0</v>
      </c>
      <c r="E193" s="18">
        <f>Data!E43</f>
        <v>1</v>
      </c>
      <c r="F193" s="18">
        <f>Data!F43</f>
        <v>1</v>
      </c>
      <c r="G193" s="18">
        <f>Data!G43</f>
        <v>0</v>
      </c>
      <c r="H193" s="18">
        <f>Data!H43</f>
        <v>1</v>
      </c>
      <c r="I193" s="18">
        <f>Data!I43</f>
        <v>0</v>
      </c>
      <c r="J193" s="18">
        <f>Data!J43</f>
        <v>1</v>
      </c>
      <c r="K193" s="18">
        <f>Data!K43</f>
        <v>0</v>
      </c>
      <c r="L193" s="18">
        <f>Data!L43</f>
        <v>0</v>
      </c>
      <c r="M193" s="18">
        <f>Data!M43</f>
        <v>0</v>
      </c>
      <c r="N193" s="18">
        <f>Data!N43</f>
        <v>0</v>
      </c>
      <c r="O193" s="18">
        <f>Data!O43</f>
        <v>0</v>
      </c>
      <c r="P193" s="18">
        <f t="shared" si="1"/>
        <v>4</v>
      </c>
    </row>
    <row r="194" spans="1:16" ht="15.75" customHeight="1" x14ac:dyDescent="0.25">
      <c r="A194" s="18" t="str">
        <f>Data!A206</f>
        <v>МБОУ Шептуховская СОШ</v>
      </c>
      <c r="B194" s="18" t="str">
        <f>Data!B206</f>
        <v>346033, ОБЛАСТЬ РОСТОВСКАЯ, РАЙОН ЧЕРТКОВСКИЙ, СЕЛО ШЕПТУХОВКА, УЛИЦА ЦЕНТРАЛЬНАЯ, 51</v>
      </c>
      <c r="C194" s="18">
        <f>Data!C206</f>
        <v>0</v>
      </c>
      <c r="D194" s="18">
        <f>Data!D206</f>
        <v>1</v>
      </c>
      <c r="E194" s="18">
        <f>Data!E206</f>
        <v>1</v>
      </c>
      <c r="F194" s="18">
        <f>Data!F206</f>
        <v>1</v>
      </c>
      <c r="G194" s="18">
        <f>Data!G206</f>
        <v>0</v>
      </c>
      <c r="H194" s="18">
        <f>Data!H206</f>
        <v>0</v>
      </c>
      <c r="I194" s="18">
        <f>Data!I206</f>
        <v>0</v>
      </c>
      <c r="J194" s="18">
        <f>Data!J206</f>
        <v>0</v>
      </c>
      <c r="K194" s="18">
        <f>Data!K206</f>
        <v>0</v>
      </c>
      <c r="L194" s="18">
        <f>Data!L206</f>
        <v>0</v>
      </c>
      <c r="M194" s="18">
        <f>Data!M206</f>
        <v>0</v>
      </c>
      <c r="N194" s="18">
        <f>Data!N206</f>
        <v>1</v>
      </c>
      <c r="O194" s="18">
        <f>Data!O206</f>
        <v>0</v>
      </c>
      <c r="P194" s="18">
        <f t="shared" si="1"/>
        <v>4</v>
      </c>
    </row>
    <row r="195" spans="1:16" ht="15.75" customHeight="1" x14ac:dyDescent="0.25">
      <c r="A195" s="18" t="str">
        <f>Data!A144</f>
        <v>МАОУ 'Лицей экономический № 14'</v>
      </c>
      <c r="B195" s="18" t="str">
        <f>Data!B144</f>
        <v>344101, ОБЛАСТЬ РОСТОВСКАЯ, ГОРОД РОСТОВ-НА-ДОНУ, ПЛОЩАДЬ КРУГЛАЯ, 1</v>
      </c>
      <c r="C195" s="18">
        <f>Data!C144</f>
        <v>0</v>
      </c>
      <c r="D195" s="18">
        <f>Data!D144</f>
        <v>1</v>
      </c>
      <c r="E195" s="18">
        <f>Data!E144</f>
        <v>1</v>
      </c>
      <c r="F195" s="18">
        <f>Data!F144</f>
        <v>1</v>
      </c>
      <c r="G195" s="18">
        <f>Data!G144</f>
        <v>0</v>
      </c>
      <c r="H195" s="18">
        <f>Data!H144</f>
        <v>1</v>
      </c>
      <c r="I195" s="18">
        <f>Data!I144</f>
        <v>0</v>
      </c>
      <c r="J195" s="18">
        <f>Data!J144</f>
        <v>0</v>
      </c>
      <c r="K195" s="18">
        <f>Data!K144</f>
        <v>0</v>
      </c>
      <c r="L195" s="18">
        <f>Data!L144</f>
        <v>0</v>
      </c>
      <c r="M195" s="18">
        <f>Data!M144</f>
        <v>0</v>
      </c>
      <c r="N195" s="18">
        <f>Data!N144</f>
        <v>0</v>
      </c>
      <c r="O195" s="18">
        <f>Data!O144</f>
        <v>0</v>
      </c>
      <c r="P195" s="18">
        <f t="shared" si="1"/>
        <v>4</v>
      </c>
    </row>
    <row r="196" spans="1:16" ht="15.75" customHeight="1" x14ac:dyDescent="0.25">
      <c r="A196" s="18" t="str">
        <f>Data!A181</f>
        <v>МБОУ СОШ №30 г.Шахты</v>
      </c>
      <c r="B196" s="18" t="str">
        <f>Data!B181</f>
        <v>346510, ОБЛАСТЬ РОСТОВСКАЯ, ГОРОД ШАХТЫ, ПЕРЕУЛОК ДУБИНИНА, ДОМ 2</v>
      </c>
      <c r="C196" s="18">
        <f>Data!C181</f>
        <v>0</v>
      </c>
      <c r="D196" s="18">
        <f>Data!D181</f>
        <v>1</v>
      </c>
      <c r="E196" s="18">
        <f>Data!E181</f>
        <v>0</v>
      </c>
      <c r="F196" s="18">
        <f>Data!F181</f>
        <v>1</v>
      </c>
      <c r="G196" s="18">
        <f>Data!G181</f>
        <v>0</v>
      </c>
      <c r="H196" s="18">
        <f>Data!H181</f>
        <v>0</v>
      </c>
      <c r="I196" s="18">
        <f>Data!I181</f>
        <v>1</v>
      </c>
      <c r="J196" s="18">
        <f>Data!J181</f>
        <v>0</v>
      </c>
      <c r="K196" s="18">
        <f>Data!K181</f>
        <v>0</v>
      </c>
      <c r="L196" s="18">
        <f>Data!L181</f>
        <v>1</v>
      </c>
      <c r="M196" s="18">
        <f>Data!M181</f>
        <v>0</v>
      </c>
      <c r="N196" s="18">
        <f>Data!N181</f>
        <v>0</v>
      </c>
      <c r="O196" s="18">
        <f>Data!O181</f>
        <v>0</v>
      </c>
      <c r="P196" s="18">
        <f t="shared" si="1"/>
        <v>4</v>
      </c>
    </row>
    <row r="197" spans="1:16" ht="15.75" customHeight="1" x14ac:dyDescent="0.25">
      <c r="A197" s="18" t="str">
        <f>Data!A37</f>
        <v>МБОУ СОШ №20 г.Донецка</v>
      </c>
      <c r="B197" s="18" t="str">
        <f>Data!B37</f>
        <v>346330, Ростовская область, г. Донецк, пер. Гагарина, 70</v>
      </c>
      <c r="C197" s="18">
        <f>Data!C37</f>
        <v>0</v>
      </c>
      <c r="D197" s="18">
        <f>Data!D37</f>
        <v>0</v>
      </c>
      <c r="E197" s="18">
        <f>Data!E37</f>
        <v>0</v>
      </c>
      <c r="F197" s="18">
        <f>Data!F37</f>
        <v>0</v>
      </c>
      <c r="G197" s="18">
        <f>Data!G37</f>
        <v>0</v>
      </c>
      <c r="H197" s="18">
        <f>Data!H37</f>
        <v>1</v>
      </c>
      <c r="I197" s="18">
        <f>Data!I37</f>
        <v>0</v>
      </c>
      <c r="J197" s="18">
        <f>Data!J37</f>
        <v>1</v>
      </c>
      <c r="K197" s="18">
        <f>Data!K37</f>
        <v>0</v>
      </c>
      <c r="L197" s="18">
        <f>Data!L37</f>
        <v>1</v>
      </c>
      <c r="M197" s="18">
        <f>Data!M37</f>
        <v>1</v>
      </c>
      <c r="N197" s="18">
        <f>Data!N37</f>
        <v>0</v>
      </c>
      <c r="O197" s="18">
        <f>Data!O37</f>
        <v>0</v>
      </c>
      <c r="P197" s="18">
        <f t="shared" si="1"/>
        <v>4</v>
      </c>
    </row>
    <row r="198" spans="1:16" ht="15.75" customHeight="1" x14ac:dyDescent="0.25">
      <c r="A198" s="18" t="str">
        <f>Data!A353</f>
        <v>МБОУ Верхнедонская гимназия</v>
      </c>
      <c r="B198" s="18" t="str">
        <f>Data!B353</f>
        <v>346170, ОБЛАСТЬ РОСТОВСКАЯ, РАЙОН ВЕРХНЕДОНСКОЙ, СТАНИЦА КАЗАНСКАЯ, УЛИЦА КОММУНАЛЬНАЯ, ДОМ 13</v>
      </c>
      <c r="C198" s="18">
        <f>Data!C353</f>
        <v>1</v>
      </c>
      <c r="D198" s="18">
        <f>Data!D353</f>
        <v>1</v>
      </c>
      <c r="E198" s="18">
        <f>Data!E353</f>
        <v>1</v>
      </c>
      <c r="F198" s="18">
        <f>Data!F353</f>
        <v>1</v>
      </c>
      <c r="G198" s="18">
        <f>Data!G353</f>
        <v>0</v>
      </c>
      <c r="H198" s="18">
        <f>Data!H353</f>
        <v>0</v>
      </c>
      <c r="I198" s="18">
        <f>Data!I353</f>
        <v>0</v>
      </c>
      <c r="J198" s="18">
        <f>Data!J353</f>
        <v>0</v>
      </c>
      <c r="K198" s="18">
        <f>Data!K353</f>
        <v>0</v>
      </c>
      <c r="L198" s="18">
        <f>Data!L353</f>
        <v>0</v>
      </c>
      <c r="M198" s="18">
        <f>Data!M353</f>
        <v>0</v>
      </c>
      <c r="N198" s="18">
        <f>Data!N353</f>
        <v>0</v>
      </c>
      <c r="O198" s="18">
        <f>Data!O353</f>
        <v>0</v>
      </c>
      <c r="P198" s="18">
        <f t="shared" si="1"/>
        <v>4</v>
      </c>
    </row>
    <row r="199" spans="1:16" ht="15.75" customHeight="1" x14ac:dyDescent="0.25">
      <c r="A199" s="18" t="str">
        <f>Data!A30</f>
        <v>МБОУ - СОШ № 10 х. Новосадковский</v>
      </c>
      <c r="B199" s="18" t="str">
        <f>Data!B30</f>
        <v>346682, ОБЛАСТЬ РОСТОВСКАЯ, РАЙОН МАРТЫНОВСКИЙ, ХУТОР НОВОСАДКОВСКИЙ, УЛИЦА МАЙСКАЯ, 17</v>
      </c>
      <c r="C199" s="18">
        <f>Data!C30</f>
        <v>0</v>
      </c>
      <c r="D199" s="18">
        <f>Data!D30</f>
        <v>0</v>
      </c>
      <c r="E199" s="18">
        <f>Data!E30</f>
        <v>0</v>
      </c>
      <c r="F199" s="18">
        <f>Data!F30</f>
        <v>0</v>
      </c>
      <c r="G199" s="18">
        <f>Data!G30</f>
        <v>0</v>
      </c>
      <c r="H199" s="18">
        <f>Data!H30</f>
        <v>1</v>
      </c>
      <c r="I199" s="18">
        <f>Data!I30</f>
        <v>1</v>
      </c>
      <c r="J199" s="18">
        <f>Data!J30</f>
        <v>1</v>
      </c>
      <c r="K199" s="18">
        <f>Data!K30</f>
        <v>1</v>
      </c>
      <c r="L199" s="18">
        <f>Data!L30</f>
        <v>0</v>
      </c>
      <c r="M199" s="18">
        <f>Data!M30</f>
        <v>0</v>
      </c>
      <c r="N199" s="18">
        <f>Data!N30</f>
        <v>0</v>
      </c>
      <c r="O199" s="18">
        <f>Data!O30</f>
        <v>0</v>
      </c>
      <c r="P199" s="18">
        <f t="shared" si="1"/>
        <v>4</v>
      </c>
    </row>
    <row r="200" spans="1:16" ht="15.75" customHeight="1" x14ac:dyDescent="0.25">
      <c r="A200" s="18" t="str">
        <f>Data!A220</f>
        <v>МБОУ СОШ № 7 г. Сальска</v>
      </c>
      <c r="B200" s="18" t="s">
        <v>1383</v>
      </c>
      <c r="C200" s="18">
        <f>Data!C220</f>
        <v>0</v>
      </c>
      <c r="D200" s="18">
        <f>Data!D220</f>
        <v>1</v>
      </c>
      <c r="E200" s="18">
        <f>Data!E220</f>
        <v>1</v>
      </c>
      <c r="F200" s="18">
        <f>Data!F220</f>
        <v>0</v>
      </c>
      <c r="G200" s="18">
        <f>Data!G220</f>
        <v>0</v>
      </c>
      <c r="H200" s="18">
        <f>Data!H220</f>
        <v>0</v>
      </c>
      <c r="I200" s="18">
        <f>Data!I220</f>
        <v>1</v>
      </c>
      <c r="J200" s="18">
        <f>Data!J220</f>
        <v>1</v>
      </c>
      <c r="K200" s="18">
        <f>Data!K220</f>
        <v>0</v>
      </c>
      <c r="L200" s="18">
        <f>Data!L220</f>
        <v>0</v>
      </c>
      <c r="M200" s="18">
        <f>Data!M220</f>
        <v>0</v>
      </c>
      <c r="N200" s="18">
        <f>Data!N220</f>
        <v>0</v>
      </c>
      <c r="O200" s="18">
        <f>Data!O220</f>
        <v>0</v>
      </c>
      <c r="P200" s="18">
        <f t="shared" si="1"/>
        <v>4</v>
      </c>
    </row>
    <row r="201" spans="1:16" ht="15.75" customHeight="1" x14ac:dyDescent="0.25">
      <c r="A201" s="18" t="str">
        <f>Data!A159</f>
        <v>МБОУ СОШ №14 г.Шахты</v>
      </c>
      <c r="B201" s="18">
        <f>'[1]Ростов-на-Дону'!$D$91</f>
        <v>0</v>
      </c>
      <c r="C201" s="18">
        <f>Data!C159</f>
        <v>0</v>
      </c>
      <c r="D201" s="18">
        <f>Data!D159</f>
        <v>1</v>
      </c>
      <c r="E201" s="18">
        <f>Data!E159</f>
        <v>1</v>
      </c>
      <c r="F201" s="18">
        <f>Data!F159</f>
        <v>1</v>
      </c>
      <c r="G201" s="18">
        <f>Data!G159</f>
        <v>0</v>
      </c>
      <c r="H201" s="18">
        <f>Data!H159</f>
        <v>1</v>
      </c>
      <c r="I201" s="18">
        <f>Data!I159</f>
        <v>0</v>
      </c>
      <c r="J201" s="18">
        <f>Data!J159</f>
        <v>0</v>
      </c>
      <c r="K201" s="18">
        <f>Data!K159</f>
        <v>0</v>
      </c>
      <c r="L201" s="18">
        <f>Data!L159</f>
        <v>0</v>
      </c>
      <c r="M201" s="18">
        <f>Data!M159</f>
        <v>0</v>
      </c>
      <c r="N201" s="18">
        <f>Data!N159</f>
        <v>0</v>
      </c>
      <c r="O201" s="18">
        <f>Data!O159</f>
        <v>0</v>
      </c>
      <c r="P201" s="18">
        <f t="shared" si="1"/>
        <v>4</v>
      </c>
    </row>
    <row r="202" spans="1:16" ht="15.75" customHeight="1" x14ac:dyDescent="0.25">
      <c r="A202" s="18" t="str">
        <f>Data!A242</f>
        <v>МБОУ лицей г. Зернограда</v>
      </c>
      <c r="B202" s="18" t="str">
        <f>Data!B242</f>
        <v>347740, ОБЛАСТЬ РОСТОВСКАЯ, РАЙОН ЗЕРНОГРАДСКИЙ, ГОРОД ЗЕРНОГРАД, УЛИЦА СОВЕТСКАЯ, 21</v>
      </c>
      <c r="C202" s="18">
        <f>Data!C242</f>
        <v>1</v>
      </c>
      <c r="D202" s="18">
        <f>Data!D242</f>
        <v>0</v>
      </c>
      <c r="E202" s="18">
        <f>Data!E242</f>
        <v>1</v>
      </c>
      <c r="F202" s="18">
        <f>Data!F242</f>
        <v>0</v>
      </c>
      <c r="G202" s="18">
        <f>Data!G242</f>
        <v>0</v>
      </c>
      <c r="H202" s="18">
        <f>Data!H242</f>
        <v>0</v>
      </c>
      <c r="I202" s="18">
        <f>Data!I242</f>
        <v>0</v>
      </c>
      <c r="J202" s="18">
        <f>Data!J242</f>
        <v>0</v>
      </c>
      <c r="K202" s="18">
        <f>Data!K242</f>
        <v>1</v>
      </c>
      <c r="L202" s="18">
        <f>Data!L242</f>
        <v>0</v>
      </c>
      <c r="M202" s="18">
        <f>Data!M242</f>
        <v>0</v>
      </c>
      <c r="N202" s="18">
        <f>Data!N242</f>
        <v>1</v>
      </c>
      <c r="O202" s="18">
        <f>Data!O242</f>
        <v>0</v>
      </c>
      <c r="P202" s="18">
        <f t="shared" si="1"/>
        <v>4</v>
      </c>
    </row>
    <row r="203" spans="1:16" ht="15.75" customHeight="1" x14ac:dyDescent="0.25">
      <c r="A203" s="18" t="str">
        <f>Data!A105</f>
        <v>МБОУ СШ № 12 г.Волгодонска</v>
      </c>
      <c r="B203" s="18" t="str">
        <f>Data!B105</f>
        <v>347369, ОБЛАСТЬ РОСТОВСКАЯ, ГОРОД ВОЛГОДОНСК, УЛИЦА ЛУЧЕЗАРНАЯ, ДОМ 54</v>
      </c>
      <c r="C203" s="18">
        <f>Data!C105</f>
        <v>0</v>
      </c>
      <c r="D203" s="18">
        <f>Data!D105</f>
        <v>0</v>
      </c>
      <c r="E203" s="18">
        <f>Data!E105</f>
        <v>0</v>
      </c>
      <c r="F203" s="18">
        <f>Data!F105</f>
        <v>0</v>
      </c>
      <c r="G203" s="18">
        <f>Data!G105</f>
        <v>0</v>
      </c>
      <c r="H203" s="18">
        <f>Data!H105</f>
        <v>1</v>
      </c>
      <c r="I203" s="18">
        <f>Data!I105</f>
        <v>1</v>
      </c>
      <c r="J203" s="18">
        <f>Data!J105</f>
        <v>1</v>
      </c>
      <c r="K203" s="18">
        <f>Data!K105</f>
        <v>0</v>
      </c>
      <c r="L203" s="18">
        <f>Data!L105</f>
        <v>0</v>
      </c>
      <c r="M203" s="18">
        <f>Data!M105</f>
        <v>0</v>
      </c>
      <c r="N203" s="18">
        <f>Data!N105</f>
        <v>1</v>
      </c>
      <c r="O203" s="18">
        <f>Data!O105</f>
        <v>0</v>
      </c>
      <c r="P203" s="18">
        <f t="shared" si="1"/>
        <v>4</v>
      </c>
    </row>
    <row r="204" spans="1:16" ht="15.75" customHeight="1" x14ac:dyDescent="0.25">
      <c r="A204" s="18" t="str">
        <f>Data!A40</f>
        <v>МОБУ СОШ № 6</v>
      </c>
      <c r="B204" s="18" t="str">
        <f>Data!B40</f>
        <v>347942, ОБЛАСТЬ РОСТОВСКАЯ, ГОРОД ТАГАНРОГ, УЛИЦА ИНИЦИАТИВНАЯ, ДОМ 38</v>
      </c>
      <c r="C204" s="18">
        <f>Data!C40</f>
        <v>0</v>
      </c>
      <c r="D204" s="18">
        <f>Data!D40</f>
        <v>1</v>
      </c>
      <c r="E204" s="18">
        <f>Data!E40</f>
        <v>1</v>
      </c>
      <c r="F204" s="18">
        <f>Data!F40</f>
        <v>0</v>
      </c>
      <c r="G204" s="18">
        <f>Data!G40</f>
        <v>1</v>
      </c>
      <c r="H204" s="18">
        <f>Data!H40</f>
        <v>0</v>
      </c>
      <c r="I204" s="18">
        <f>Data!I40</f>
        <v>0</v>
      </c>
      <c r="J204" s="18">
        <f>Data!J40</f>
        <v>0</v>
      </c>
      <c r="K204" s="18">
        <f>Data!K40</f>
        <v>1</v>
      </c>
      <c r="L204" s="18">
        <f>Data!L40</f>
        <v>0</v>
      </c>
      <c r="M204" s="18">
        <f>Data!M40</f>
        <v>0</v>
      </c>
      <c r="N204" s="18">
        <f>Data!N40</f>
        <v>0</v>
      </c>
      <c r="O204" s="18">
        <f>Data!O40</f>
        <v>0</v>
      </c>
      <c r="P204" s="18">
        <f t="shared" si="1"/>
        <v>4</v>
      </c>
    </row>
    <row r="205" spans="1:16" ht="15.75" customHeight="1" x14ac:dyDescent="0.25">
      <c r="A205" s="18" t="str">
        <f>Data!A191</f>
        <v>МБОУ Кагальницкая СОШ</v>
      </c>
      <c r="B205" s="18" t="str">
        <f>Data!B191</f>
        <v>346770, ОБЛАСТЬ РОСТОВСКАЯ, РАЙОН АЗОВСКИЙ, СЕЛО КАГАЛЬНИК, УЛИЦА ЛЕНИНА, 33А</v>
      </c>
      <c r="C205" s="18">
        <f>Data!C191</f>
        <v>0</v>
      </c>
      <c r="D205" s="18">
        <f>Data!D191</f>
        <v>1</v>
      </c>
      <c r="E205" s="18">
        <f>Data!E191</f>
        <v>0</v>
      </c>
      <c r="F205" s="18">
        <f>Data!F191</f>
        <v>1</v>
      </c>
      <c r="G205" s="18">
        <f>Data!G191</f>
        <v>1</v>
      </c>
      <c r="H205" s="18">
        <f>Data!H191</f>
        <v>0</v>
      </c>
      <c r="I205" s="18">
        <f>Data!I191</f>
        <v>0</v>
      </c>
      <c r="J205" s="18">
        <f>Data!J191</f>
        <v>1</v>
      </c>
      <c r="K205" s="18">
        <f>Data!K191</f>
        <v>0</v>
      </c>
      <c r="L205" s="18">
        <f>Data!L191</f>
        <v>0</v>
      </c>
      <c r="M205" s="18">
        <f>Data!M191</f>
        <v>0</v>
      </c>
      <c r="N205" s="18">
        <f>Data!N191</f>
        <v>0</v>
      </c>
      <c r="O205" s="18">
        <f>Data!O191</f>
        <v>0</v>
      </c>
      <c r="P205" s="18">
        <f t="shared" si="1"/>
        <v>4</v>
      </c>
    </row>
    <row r="206" spans="1:16" ht="15.75" customHeight="1" x14ac:dyDescent="0.25">
      <c r="A206" s="18" t="str">
        <f>Data!A254</f>
        <v>МБОУ Займо-Обрывская СОШ Азовского района</v>
      </c>
      <c r="B206" s="18" t="str">
        <f>Data!B254</f>
        <v>346771, ОБЛАСТЬ РОСТОВСКАЯ, РАЙОН АЗОВСКИЙ, СЕЛО ЗАЙМО-ОБРЫВ, ПЕРЕУЛОК ОКТЯБРЬСКИЙ, 12</v>
      </c>
      <c r="C206" s="18">
        <f>Data!C254</f>
        <v>0</v>
      </c>
      <c r="D206" s="18">
        <f>Data!D254</f>
        <v>0</v>
      </c>
      <c r="E206" s="18">
        <f>Data!E254</f>
        <v>0</v>
      </c>
      <c r="F206" s="18">
        <f>Data!F254</f>
        <v>0</v>
      </c>
      <c r="G206" s="18">
        <f>Data!G254</f>
        <v>1</v>
      </c>
      <c r="H206" s="18">
        <f>Data!H254</f>
        <v>1</v>
      </c>
      <c r="I206" s="18">
        <f>Data!I254</f>
        <v>1</v>
      </c>
      <c r="J206" s="18">
        <f>Data!J254</f>
        <v>1</v>
      </c>
      <c r="K206" s="18">
        <f>Data!K254</f>
        <v>0</v>
      </c>
      <c r="L206" s="18">
        <f>Data!L254</f>
        <v>0</v>
      </c>
      <c r="M206" s="18">
        <f>Data!M254</f>
        <v>0</v>
      </c>
      <c r="N206" s="18">
        <f>Data!N254</f>
        <v>0</v>
      </c>
      <c r="O206" s="18">
        <f>Data!O254</f>
        <v>0</v>
      </c>
      <c r="P206" s="18">
        <f t="shared" si="1"/>
        <v>4</v>
      </c>
    </row>
    <row r="207" spans="1:16" ht="15.75" customHeight="1" x14ac:dyDescent="0.25">
      <c r="A207" s="18" t="str">
        <f>Data!A301</f>
        <v>МБОУ СОШ №27 г.Шахты</v>
      </c>
      <c r="B207" s="18" t="str">
        <f>Data!B301</f>
        <v>346516, ОБЛАСТЬ РОСТОВСКАЯ, ГОРОД ШАХТЫ, УЛИЦА АЗОВСКАЯ, 46</v>
      </c>
      <c r="C207" s="18">
        <f>Data!C301</f>
        <v>0</v>
      </c>
      <c r="D207" s="18">
        <f>Data!D301</f>
        <v>1</v>
      </c>
      <c r="E207" s="18">
        <f>Data!E301</f>
        <v>1</v>
      </c>
      <c r="F207" s="18">
        <f>Data!F301</f>
        <v>0</v>
      </c>
      <c r="G207" s="18">
        <f>Data!G301</f>
        <v>0</v>
      </c>
      <c r="H207" s="18">
        <f>Data!H301</f>
        <v>1</v>
      </c>
      <c r="I207" s="18">
        <f>Data!I301</f>
        <v>1</v>
      </c>
      <c r="J207" s="18">
        <f>Data!J301</f>
        <v>0</v>
      </c>
      <c r="K207" s="18">
        <f>Data!K301</f>
        <v>0</v>
      </c>
      <c r="L207" s="18">
        <f>Data!L301</f>
        <v>0</v>
      </c>
      <c r="M207" s="18">
        <f>Data!M301</f>
        <v>0</v>
      </c>
      <c r="N207" s="18">
        <f>Data!N301</f>
        <v>0</v>
      </c>
      <c r="O207" s="18">
        <f>Data!O301</f>
        <v>0</v>
      </c>
      <c r="P207" s="18">
        <f t="shared" si="1"/>
        <v>4</v>
      </c>
    </row>
    <row r="208" spans="1:16" ht="15.75" customHeight="1" x14ac:dyDescent="0.25">
      <c r="A208" s="18" t="str">
        <f>Data!A87</f>
        <v>МБОУ СОШ №35 г.Шахты</v>
      </c>
      <c r="B208" s="18" t="str">
        <f>Data!B87</f>
        <v>346527, Ростовская область, г. Шахты,  ул. Текстильная, 41 А</v>
      </c>
      <c r="C208" s="18">
        <f>Data!C87</f>
        <v>0</v>
      </c>
      <c r="D208" s="18">
        <f>Data!D87</f>
        <v>1</v>
      </c>
      <c r="E208" s="18">
        <f>Data!E87</f>
        <v>1</v>
      </c>
      <c r="F208" s="18">
        <f>Data!F87</f>
        <v>1</v>
      </c>
      <c r="G208" s="18">
        <f>Data!G87</f>
        <v>0</v>
      </c>
      <c r="H208" s="18">
        <f>Data!H87</f>
        <v>1</v>
      </c>
      <c r="I208" s="18">
        <f>Data!I87</f>
        <v>0</v>
      </c>
      <c r="J208" s="18">
        <f>Data!J87</f>
        <v>0</v>
      </c>
      <c r="K208" s="18">
        <f>Data!K87</f>
        <v>0</v>
      </c>
      <c r="L208" s="18">
        <f>Data!L87</f>
        <v>0</v>
      </c>
      <c r="M208" s="18">
        <f>Data!M87</f>
        <v>0</v>
      </c>
      <c r="N208" s="18">
        <f>Data!N87</f>
        <v>0</v>
      </c>
      <c r="O208" s="18">
        <f>Data!O87</f>
        <v>0</v>
      </c>
      <c r="P208" s="18">
        <f t="shared" si="1"/>
        <v>4</v>
      </c>
    </row>
    <row r="209" spans="1:16" ht="15.75" customHeight="1" x14ac:dyDescent="0.25">
      <c r="A209" s="18" t="str">
        <f>Data!A15</f>
        <v>МБОУ: Дубенцовская СОШ</v>
      </c>
      <c r="B209" s="18" t="str">
        <f>Data!B15</f>
        <v>347333, ОБЛАСТЬ РОСТОВСКАЯ, РАЙОН ВОЛГОДОНСКОЙ, СТАНИЦА ДУБЕНЦОВСКАЯ, ПЕРЕУЛОК СОВХОЗНЫЙ, 6</v>
      </c>
      <c r="C209" s="18">
        <f>Data!C15</f>
        <v>1</v>
      </c>
      <c r="D209" s="18">
        <f>Data!D15</f>
        <v>1</v>
      </c>
      <c r="E209" s="18">
        <f>Data!E15</f>
        <v>1</v>
      </c>
      <c r="F209" s="18">
        <f>Data!F15</f>
        <v>0</v>
      </c>
      <c r="G209" s="18">
        <f>Data!G15</f>
        <v>0</v>
      </c>
      <c r="H209" s="18">
        <f>Data!H15</f>
        <v>0</v>
      </c>
      <c r="I209" s="18">
        <f>Data!I15</f>
        <v>0</v>
      </c>
      <c r="J209" s="18">
        <f>Data!J15</f>
        <v>0</v>
      </c>
      <c r="K209" s="18">
        <f>Data!K15</f>
        <v>1</v>
      </c>
      <c r="L209" s="18">
        <f>Data!L15</f>
        <v>0</v>
      </c>
      <c r="M209" s="18">
        <f>Data!M15</f>
        <v>0</v>
      </c>
      <c r="N209" s="18">
        <f>Data!N15</f>
        <v>0</v>
      </c>
      <c r="O209" s="18">
        <f>Data!O15</f>
        <v>0</v>
      </c>
      <c r="P209" s="18">
        <f t="shared" si="1"/>
        <v>4</v>
      </c>
    </row>
    <row r="210" spans="1:16" ht="15.75" customHeight="1" x14ac:dyDescent="0.25">
      <c r="A210" s="18" t="str">
        <f>Data!A308</f>
        <v>МБОУ 'Гимназия № 95'</v>
      </c>
      <c r="B210" s="18" t="str">
        <f>Data!B308</f>
        <v>344090, ОБЛАСТЬ РОСТОВСКАЯ, ГОРОД РОСТОВ-НА-ДОНУ, УЛИЦА БЫКОВСКОГО, 5</v>
      </c>
      <c r="C210" s="18">
        <f>Data!C308</f>
        <v>0</v>
      </c>
      <c r="D210" s="18">
        <f>Data!D308</f>
        <v>1</v>
      </c>
      <c r="E210" s="18">
        <f>Data!E308</f>
        <v>1</v>
      </c>
      <c r="F210" s="18">
        <f>Data!F308</f>
        <v>1</v>
      </c>
      <c r="G210" s="18">
        <f>Data!G308</f>
        <v>0</v>
      </c>
      <c r="H210" s="18">
        <f>Data!H308</f>
        <v>1</v>
      </c>
      <c r="I210" s="18">
        <f>Data!I308</f>
        <v>0</v>
      </c>
      <c r="J210" s="18">
        <f>Data!J308</f>
        <v>0</v>
      </c>
      <c r="K210" s="18">
        <f>Data!K308</f>
        <v>0</v>
      </c>
      <c r="L210" s="18">
        <f>Data!L308</f>
        <v>0</v>
      </c>
      <c r="M210" s="18">
        <f>Data!M308</f>
        <v>0</v>
      </c>
      <c r="N210" s="18">
        <f>Data!N308</f>
        <v>0</v>
      </c>
      <c r="O210" s="18">
        <f>Data!O308</f>
        <v>0</v>
      </c>
      <c r="P210" s="18">
        <f t="shared" si="1"/>
        <v>4</v>
      </c>
    </row>
    <row r="211" spans="1:16" ht="15.75" customHeight="1" x14ac:dyDescent="0.25">
      <c r="A211" s="18" t="str">
        <f>Data!A269</f>
        <v>МБОУ ООШ № 11 п. Новоберезовка</v>
      </c>
      <c r="B211" s="18" t="str">
        <f>Data!B269</f>
        <v>346665, ОБЛАСТЬ РОСТОВСКАЯ, РАЙОН МАРТЫНОВСКИЙ, ПОСЕЛОК НОВОБЕРЕЗОВКА, УЛИЦА ШКОЛЬНАЯ, 1Б</v>
      </c>
      <c r="C211" s="18">
        <f>Data!C269</f>
        <v>0</v>
      </c>
      <c r="D211" s="18">
        <f>Data!D269</f>
        <v>0</v>
      </c>
      <c r="E211" s="18">
        <f>Data!E269</f>
        <v>0</v>
      </c>
      <c r="F211" s="18">
        <f>Data!F269</f>
        <v>0</v>
      </c>
      <c r="G211" s="18">
        <f>Data!G269</f>
        <v>0</v>
      </c>
      <c r="H211" s="18">
        <f>Data!H269</f>
        <v>1</v>
      </c>
      <c r="I211" s="18">
        <f>Data!I269</f>
        <v>1</v>
      </c>
      <c r="J211" s="18">
        <f>Data!J269</f>
        <v>1</v>
      </c>
      <c r="K211" s="18">
        <f>Data!K269</f>
        <v>0</v>
      </c>
      <c r="L211" s="18">
        <f>Data!L269</f>
        <v>0</v>
      </c>
      <c r="M211" s="18">
        <f>Data!M269</f>
        <v>0</v>
      </c>
      <c r="N211" s="18">
        <f>Data!N269</f>
        <v>0</v>
      </c>
      <c r="O211" s="18">
        <f>Data!O269</f>
        <v>1</v>
      </c>
      <c r="P211" s="18">
        <f t="shared" si="1"/>
        <v>4</v>
      </c>
    </row>
    <row r="212" spans="1:16" ht="15.75" customHeight="1" x14ac:dyDescent="0.25">
      <c r="A212" s="18" t="str">
        <f>Data!A190</f>
        <v>МБОУ Кугейская СОШ</v>
      </c>
      <c r="B212" s="18" t="str">
        <f>Data!B190</f>
        <v>346761, ОБЛАСТЬ РОСТОВСКАЯ, РАЙОН АЗОВСКИЙ, СЕЛО КУГЕЙ, УЛИЦА ЛЕНИНА, 46</v>
      </c>
      <c r="C212" s="18">
        <f>Data!C190</f>
        <v>1</v>
      </c>
      <c r="D212" s="18">
        <f>Data!D190</f>
        <v>1</v>
      </c>
      <c r="E212" s="18">
        <f>Data!E190</f>
        <v>1</v>
      </c>
      <c r="F212" s="18">
        <f>Data!F190</f>
        <v>1</v>
      </c>
      <c r="G212" s="18">
        <f>Data!G190</f>
        <v>0</v>
      </c>
      <c r="H212" s="18">
        <f>Data!H190</f>
        <v>0</v>
      </c>
      <c r="I212" s="18">
        <f>Data!I190</f>
        <v>0</v>
      </c>
      <c r="J212" s="18">
        <f>Data!J190</f>
        <v>0</v>
      </c>
      <c r="K212" s="18">
        <f>Data!K190</f>
        <v>0</v>
      </c>
      <c r="L212" s="18">
        <f>Data!L190</f>
        <v>0</v>
      </c>
      <c r="M212" s="18">
        <f>Data!M190</f>
        <v>0</v>
      </c>
      <c r="N212" s="18">
        <f>Data!N190</f>
        <v>0</v>
      </c>
      <c r="O212" s="18">
        <f>Data!O190</f>
        <v>0</v>
      </c>
      <c r="P212" s="18">
        <f t="shared" si="1"/>
        <v>4</v>
      </c>
    </row>
    <row r="213" spans="1:16" ht="15.75" customHeight="1" x14ac:dyDescent="0.25">
      <c r="A213" s="18" t="str">
        <f>Data!A34</f>
        <v>МБОУ Кашарская СОШ</v>
      </c>
      <c r="B213" s="18" t="str">
        <f>Data!B34</f>
        <v>346200, ОБЛАСТЬ РОСТОВСКАЯ, РАЙОН КАШАРСКИЙ, СЛОБОДА КАШАРЫ, УЛИЦА ЛЕНИНА, ДОМ 62</v>
      </c>
      <c r="C213" s="18">
        <f>Data!C34</f>
        <v>0</v>
      </c>
      <c r="D213" s="18">
        <f>Data!D34</f>
        <v>0</v>
      </c>
      <c r="E213" s="18">
        <f>Data!E34</f>
        <v>0</v>
      </c>
      <c r="F213" s="18">
        <f>Data!F34</f>
        <v>0</v>
      </c>
      <c r="G213" s="18">
        <f>Data!G34</f>
        <v>0</v>
      </c>
      <c r="H213" s="18">
        <f>Data!H34</f>
        <v>1</v>
      </c>
      <c r="I213" s="18">
        <f>Data!I34</f>
        <v>1</v>
      </c>
      <c r="J213" s="18">
        <f>Data!J34</f>
        <v>0</v>
      </c>
      <c r="K213" s="18">
        <f>Data!K34</f>
        <v>1</v>
      </c>
      <c r="L213" s="18">
        <f>Data!L34</f>
        <v>0</v>
      </c>
      <c r="M213" s="18">
        <f>Data!M34</f>
        <v>1</v>
      </c>
      <c r="N213" s="18">
        <f>Data!N34</f>
        <v>0</v>
      </c>
      <c r="O213" s="18">
        <f>Data!O34</f>
        <v>0</v>
      </c>
      <c r="P213" s="18">
        <f t="shared" si="1"/>
        <v>4</v>
      </c>
    </row>
    <row r="214" spans="1:16" ht="15.75" customHeight="1" x14ac:dyDescent="0.25">
      <c r="A214" s="18" t="str">
        <f>Data!A78</f>
        <v>МБОУ Будённовская СОШ</v>
      </c>
      <c r="B214" s="18" t="str">
        <f>Data!B78</f>
        <v>347551, ОБЛАСТЬ РОСТОВСКАЯ, РАЙОН ПРОЛЕТАРСКИЙ, СТАНИЦА БУДЕННОВСКАЯ, УЛИЦА ЛЕНИНА, ДОМ 44/2</v>
      </c>
      <c r="C214" s="18">
        <f>Data!C78</f>
        <v>0</v>
      </c>
      <c r="D214" s="18">
        <f>Data!D78</f>
        <v>0</v>
      </c>
      <c r="E214" s="18">
        <f>Data!E78</f>
        <v>0</v>
      </c>
      <c r="F214" s="18">
        <f>Data!F78</f>
        <v>0</v>
      </c>
      <c r="G214" s="18">
        <f>Data!G78</f>
        <v>0</v>
      </c>
      <c r="H214" s="18">
        <f>Data!H78</f>
        <v>1</v>
      </c>
      <c r="I214" s="18">
        <f>Data!I78</f>
        <v>1</v>
      </c>
      <c r="J214" s="18">
        <f>Data!J78</f>
        <v>0</v>
      </c>
      <c r="K214" s="18">
        <f>Data!K78</f>
        <v>1</v>
      </c>
      <c r="L214" s="18">
        <f>Data!L78</f>
        <v>0</v>
      </c>
      <c r="M214" s="18">
        <f>Data!M78</f>
        <v>0</v>
      </c>
      <c r="N214" s="18">
        <f>Data!N78</f>
        <v>1</v>
      </c>
      <c r="O214" s="18">
        <f>Data!O78</f>
        <v>0</v>
      </c>
      <c r="P214" s="18">
        <f t="shared" si="1"/>
        <v>4</v>
      </c>
    </row>
    <row r="215" spans="1:16" ht="15.75" customHeight="1" x14ac:dyDescent="0.25">
      <c r="A215" s="18" t="str">
        <f>Data!A155</f>
        <v>МБОУ СОШ № 16</v>
      </c>
      <c r="B215" s="18" t="str">
        <f>Data!B155</f>
        <v>346813, ОБЛАСТЬ РОСТОВСКАЯ, РАЙОН МЯСНИКОВСКИЙ, ХУТОР НЕДВИГОВКА, УЛИЦА ОКТЯБРЬСКАЯ, 72-А</v>
      </c>
      <c r="C215" s="18">
        <f>Data!C155</f>
        <v>0</v>
      </c>
      <c r="D215" s="18">
        <f>Data!D155</f>
        <v>1</v>
      </c>
      <c r="E215" s="18">
        <f>Data!E155</f>
        <v>1</v>
      </c>
      <c r="F215" s="18">
        <f>Data!F155</f>
        <v>0</v>
      </c>
      <c r="G215" s="18">
        <f>Data!G155</f>
        <v>0</v>
      </c>
      <c r="H215" s="18">
        <f>Data!H155</f>
        <v>0</v>
      </c>
      <c r="I215" s="18">
        <f>Data!I155</f>
        <v>1</v>
      </c>
      <c r="J215" s="18">
        <f>Data!J155</f>
        <v>1</v>
      </c>
      <c r="K215" s="18">
        <f>Data!K155</f>
        <v>0</v>
      </c>
      <c r="L215" s="18">
        <f>Data!L155</f>
        <v>0</v>
      </c>
      <c r="M215" s="18">
        <f>Data!M155</f>
        <v>0</v>
      </c>
      <c r="N215" s="18">
        <f>Data!N155</f>
        <v>0</v>
      </c>
      <c r="O215" s="18">
        <f>Data!O155</f>
        <v>0</v>
      </c>
      <c r="P215" s="18">
        <f t="shared" si="1"/>
        <v>4</v>
      </c>
    </row>
    <row r="216" spans="1:16" ht="15.75" customHeight="1" x14ac:dyDescent="0.25">
      <c r="A216" s="18" t="str">
        <f>Data!A176</f>
        <v>МБОУ СОШ №4 г.Донецка</v>
      </c>
      <c r="B216" s="18" t="str">
        <f>Data!B176</f>
        <v>346330, ОБЛАСТЬ РОСТОВСКАЯ, ГОРОД ДОНЕЦК, ПРОСПЕКТ МИРА, 41</v>
      </c>
      <c r="C216" s="18">
        <f>Data!C176</f>
        <v>0</v>
      </c>
      <c r="D216" s="18">
        <f>Data!D176</f>
        <v>0</v>
      </c>
      <c r="E216" s="18">
        <f>Data!E176</f>
        <v>0</v>
      </c>
      <c r="F216" s="18">
        <f>Data!F176</f>
        <v>1</v>
      </c>
      <c r="G216" s="18">
        <f>Data!G176</f>
        <v>0</v>
      </c>
      <c r="H216" s="18">
        <f>Data!H176</f>
        <v>1</v>
      </c>
      <c r="I216" s="18">
        <f>Data!I176</f>
        <v>0</v>
      </c>
      <c r="J216" s="18">
        <f>Data!J176</f>
        <v>0</v>
      </c>
      <c r="K216" s="18">
        <f>Data!K176</f>
        <v>1</v>
      </c>
      <c r="L216" s="18">
        <f>Data!L176</f>
        <v>1</v>
      </c>
      <c r="M216" s="18">
        <f>Data!M176</f>
        <v>0</v>
      </c>
      <c r="N216" s="18">
        <f>Data!N176</f>
        <v>0</v>
      </c>
      <c r="O216" s="18">
        <f>Data!O176</f>
        <v>0</v>
      </c>
      <c r="P216" s="18">
        <f t="shared" si="1"/>
        <v>4</v>
      </c>
    </row>
    <row r="217" spans="1:16" ht="15.75" customHeight="1" x14ac:dyDescent="0.25">
      <c r="A217" s="18" t="str">
        <f>Data!A248</f>
        <v>МБОУ СОШ № 1 г. Азова</v>
      </c>
      <c r="B217" s="18" t="str">
        <f>Data!B248</f>
        <v>346780, ОБЛАСТЬ РОСТОВСКАЯ, ГОРОД АЗОВ, УЛИЦА МИРА, 2</v>
      </c>
      <c r="C217" s="18">
        <f>Data!C248</f>
        <v>0</v>
      </c>
      <c r="D217" s="18">
        <f>Data!D248</f>
        <v>0</v>
      </c>
      <c r="E217" s="18">
        <f>Data!E248</f>
        <v>0</v>
      </c>
      <c r="F217" s="18">
        <f>Data!F248</f>
        <v>0</v>
      </c>
      <c r="G217" s="18">
        <f>Data!G248</f>
        <v>0</v>
      </c>
      <c r="H217" s="18">
        <f>Data!H248</f>
        <v>1</v>
      </c>
      <c r="I217" s="18">
        <f>Data!I248</f>
        <v>1</v>
      </c>
      <c r="J217" s="18">
        <f>Data!J248</f>
        <v>1</v>
      </c>
      <c r="K217" s="18">
        <f>Data!K248</f>
        <v>0</v>
      </c>
      <c r="L217" s="18">
        <f>Data!L248</f>
        <v>0</v>
      </c>
      <c r="M217" s="18">
        <f>Data!M248</f>
        <v>0</v>
      </c>
      <c r="N217" s="18">
        <f>Data!N248</f>
        <v>0</v>
      </c>
      <c r="O217" s="18">
        <f>Data!O248</f>
        <v>1</v>
      </c>
      <c r="P217" s="18">
        <f t="shared" si="1"/>
        <v>4</v>
      </c>
    </row>
    <row r="218" spans="1:16" ht="15.75" customHeight="1" x14ac:dyDescent="0.25">
      <c r="A218" s="18" t="str">
        <f>Data!A310</f>
        <v>МБОУ Ясиновская СОШ</v>
      </c>
      <c r="B218" s="18" t="str">
        <f>Data!B310</f>
        <v>346945, ОБЛАСТЬ РОСТОВСКАЯ, РАЙОН КУЙБЫШЕВСКИЙ, ХУТОР НОВАЯ НАДЕЖДА, УЛИЦА ЮБИЛЕЙНАЯ, 15</v>
      </c>
      <c r="C218" s="18">
        <f>Data!C310</f>
        <v>1</v>
      </c>
      <c r="D218" s="18">
        <f>Data!D310</f>
        <v>0</v>
      </c>
      <c r="E218" s="18">
        <f>Data!E310</f>
        <v>0</v>
      </c>
      <c r="F218" s="18">
        <f>Data!F310</f>
        <v>1</v>
      </c>
      <c r="G218" s="18">
        <f>Data!G310</f>
        <v>0</v>
      </c>
      <c r="H218" s="18">
        <f>Data!H310</f>
        <v>1</v>
      </c>
      <c r="I218" s="18">
        <f>Data!I310</f>
        <v>0</v>
      </c>
      <c r="J218" s="18">
        <f>Data!J310</f>
        <v>1</v>
      </c>
      <c r="K218" s="18">
        <f>Data!K310</f>
        <v>0</v>
      </c>
      <c r="L218" s="18">
        <f>Data!L310</f>
        <v>0</v>
      </c>
      <c r="M218" s="18">
        <f>Data!M310</f>
        <v>0</v>
      </c>
      <c r="N218" s="18">
        <f>Data!N310</f>
        <v>0</v>
      </c>
      <c r="O218" s="18">
        <f>Data!O310</f>
        <v>0</v>
      </c>
      <c r="P218" s="18">
        <f t="shared" si="1"/>
        <v>4</v>
      </c>
    </row>
    <row r="219" spans="1:16" ht="15.75" customHeight="1" x14ac:dyDescent="0.25">
      <c r="A219" s="18" t="str">
        <f>Data!A140</f>
        <v>МБОУ Майорская  СОШ</v>
      </c>
      <c r="B219" s="18" t="str">
        <f>Data!B140</f>
        <v>347501, ОБЛАСТЬ РОСТОВСКАЯ, РАЙОН ОРЛОВСКИЙ, ХУТОР МАЙОРСКИЙ, УЛИЦА МАГИСТРАЛЬНАЯ, 20</v>
      </c>
      <c r="C219" s="18">
        <f>Data!C140</f>
        <v>0</v>
      </c>
      <c r="D219" s="18">
        <f>Data!D140</f>
        <v>1</v>
      </c>
      <c r="E219" s="18">
        <f>Data!E140</f>
        <v>1</v>
      </c>
      <c r="F219" s="18">
        <f>Data!F140</f>
        <v>0</v>
      </c>
      <c r="G219" s="18">
        <f>Data!G140</f>
        <v>0</v>
      </c>
      <c r="H219" s="18">
        <f>Data!H140</f>
        <v>1</v>
      </c>
      <c r="I219" s="18">
        <f>Data!I140</f>
        <v>0</v>
      </c>
      <c r="J219" s="18">
        <f>Data!J140</f>
        <v>0</v>
      </c>
      <c r="K219" s="18">
        <f>Data!K140</f>
        <v>0</v>
      </c>
      <c r="L219" s="18">
        <f>Data!L140</f>
        <v>0</v>
      </c>
      <c r="M219" s="18">
        <f>Data!M140</f>
        <v>0</v>
      </c>
      <c r="N219" s="18">
        <f>Data!N140</f>
        <v>0</v>
      </c>
      <c r="O219" s="18">
        <f>Data!O140</f>
        <v>1</v>
      </c>
      <c r="P219" s="18">
        <f t="shared" si="1"/>
        <v>4</v>
      </c>
    </row>
    <row r="220" spans="1:16" ht="15.75" customHeight="1" x14ac:dyDescent="0.25">
      <c r="A220" s="18" t="str">
        <f>Data!A57</f>
        <v>МБОУ Степная СОШ № 14</v>
      </c>
      <c r="B220" s="18" t="str">
        <f>Data!B57</f>
        <v>347770, ОБЛАСТЬ РОСТОВСКАЯ, РАЙОН ЦЕЛИНСКИЙ, СЕЛО СТЕПНОЕ, УЛИЦА ШКОЛЬНАЯ, 2</v>
      </c>
      <c r="C220" s="18">
        <f>Data!C57</f>
        <v>0</v>
      </c>
      <c r="D220" s="18">
        <f>Data!D57</f>
        <v>0</v>
      </c>
      <c r="E220" s="18">
        <f>Data!E57</f>
        <v>1</v>
      </c>
      <c r="F220" s="18">
        <f>Data!F57</f>
        <v>1</v>
      </c>
      <c r="G220" s="18">
        <f>Data!G57</f>
        <v>1</v>
      </c>
      <c r="H220" s="18">
        <f>Data!H57</f>
        <v>1</v>
      </c>
      <c r="I220" s="18">
        <f>Data!I57</f>
        <v>0</v>
      </c>
      <c r="J220" s="18">
        <f>Data!J57</f>
        <v>0</v>
      </c>
      <c r="K220" s="18">
        <f>Data!K57</f>
        <v>0</v>
      </c>
      <c r="L220" s="18">
        <f>Data!L57</f>
        <v>0</v>
      </c>
      <c r="M220" s="18">
        <f>Data!M57</f>
        <v>0</v>
      </c>
      <c r="N220" s="18">
        <f>Data!N57</f>
        <v>0</v>
      </c>
      <c r="O220" s="18">
        <f>Data!O57</f>
        <v>0</v>
      </c>
      <c r="P220" s="18">
        <f t="shared" si="1"/>
        <v>4</v>
      </c>
    </row>
    <row r="221" spans="1:16" ht="15.75" customHeight="1" x14ac:dyDescent="0.25">
      <c r="A221" s="18" t="str">
        <f>Data!A93</f>
        <v>МБОУ Глубочанская СОШ № 8</v>
      </c>
      <c r="B221" s="18" t="str">
        <f>Data!B93</f>
        <v>347473, ОБЛАСТЬ РОСТОВСКАЯ, РАЙОН ЗИМОВНИКОВСКИЙ, ХУТОР ГЛУБОКИЙ, УЛИЦА САДОВАЯ, 27</v>
      </c>
      <c r="C221" s="18">
        <f>Data!C93</f>
        <v>1</v>
      </c>
      <c r="D221" s="18">
        <f>Data!D93</f>
        <v>1</v>
      </c>
      <c r="E221" s="18">
        <f>Data!E93</f>
        <v>1</v>
      </c>
      <c r="F221" s="18">
        <f>Data!F93</f>
        <v>1</v>
      </c>
      <c r="G221" s="18">
        <f>Data!G93</f>
        <v>0</v>
      </c>
      <c r="H221" s="18">
        <f>Data!H93</f>
        <v>0</v>
      </c>
      <c r="I221" s="18">
        <f>Data!I93</f>
        <v>0</v>
      </c>
      <c r="J221" s="18">
        <f>Data!J93</f>
        <v>0</v>
      </c>
      <c r="K221" s="18">
        <f>Data!K93</f>
        <v>0</v>
      </c>
      <c r="L221" s="18">
        <f>Data!L93</f>
        <v>0</v>
      </c>
      <c r="M221" s="18">
        <f>Data!M93</f>
        <v>0</v>
      </c>
      <c r="N221" s="18">
        <f>Data!N93</f>
        <v>0</v>
      </c>
      <c r="O221" s="18">
        <f>Data!O93</f>
        <v>0</v>
      </c>
      <c r="P221" s="18">
        <f t="shared" si="1"/>
        <v>4</v>
      </c>
    </row>
    <row r="222" spans="1:16" ht="15.75" customHeight="1" x14ac:dyDescent="0.25">
      <c r="A222" s="18" t="str">
        <f>Data!A143</f>
        <v>МБОУ Конзаводская СОШ</v>
      </c>
      <c r="B222" s="18" t="str">
        <f>Data!B143</f>
        <v>347733, ОБЛАСТЬ РОСТОВСКАЯ, РАЙОН ЗЕРНОГРАДСКИЙ, ХУТОР ЧЕРНЫШЕВКА, УЛИЦА ШКОЛЬНАЯ, 34</v>
      </c>
      <c r="C222" s="18">
        <f>Data!C143</f>
        <v>0</v>
      </c>
      <c r="D222" s="18">
        <f>Data!D143</f>
        <v>0</v>
      </c>
      <c r="E222" s="18">
        <f>Data!E143</f>
        <v>0</v>
      </c>
      <c r="F222" s="18">
        <f>Data!F143</f>
        <v>0</v>
      </c>
      <c r="G222" s="18">
        <f>Data!G143</f>
        <v>0</v>
      </c>
      <c r="H222" s="18">
        <f>Data!H143</f>
        <v>0</v>
      </c>
      <c r="I222" s="18">
        <f>Data!I143</f>
        <v>0</v>
      </c>
      <c r="J222" s="18">
        <f>Data!J143</f>
        <v>0</v>
      </c>
      <c r="K222" s="18">
        <f>Data!K143</f>
        <v>0</v>
      </c>
      <c r="L222" s="18">
        <f>Data!L143</f>
        <v>1</v>
      </c>
      <c r="M222" s="18">
        <f>Data!M143</f>
        <v>1</v>
      </c>
      <c r="N222" s="18">
        <f>Data!N143</f>
        <v>1</v>
      </c>
      <c r="O222" s="18">
        <f>Data!O143</f>
        <v>1</v>
      </c>
      <c r="P222" s="18">
        <f t="shared" si="1"/>
        <v>4</v>
      </c>
    </row>
    <row r="223" spans="1:16" ht="15.75" customHeight="1" x14ac:dyDescent="0.25">
      <c r="A223" s="18" t="str">
        <f>Data!A293</f>
        <v>МБОУ Мишкинская СОШ</v>
      </c>
      <c r="B223" s="18" t="str">
        <f>Data!B293</f>
        <v>346728, ОБЛАСТЬ РОСТОВСКАЯ, РАЙОН АКСАЙСКИЙ, СТАНИЦА МИШКИНСКАЯ, УЛИЦА ПРОСВЕЩЕНИЯ, ДОМ 30А</v>
      </c>
      <c r="C223" s="18">
        <f>Data!C293</f>
        <v>0</v>
      </c>
      <c r="D223" s="18">
        <f>Data!D293</f>
        <v>0</v>
      </c>
      <c r="E223" s="18">
        <f>Data!E293</f>
        <v>1</v>
      </c>
      <c r="F223" s="18">
        <f>Data!F293</f>
        <v>0</v>
      </c>
      <c r="G223" s="18">
        <f>Data!G293</f>
        <v>0</v>
      </c>
      <c r="H223" s="18">
        <f>Data!H293</f>
        <v>1</v>
      </c>
      <c r="I223" s="18">
        <f>Data!I293</f>
        <v>0</v>
      </c>
      <c r="J223" s="18">
        <f>Data!J293</f>
        <v>1</v>
      </c>
      <c r="K223" s="18">
        <f>Data!K293</f>
        <v>1</v>
      </c>
      <c r="L223" s="18">
        <f>Data!L293</f>
        <v>0</v>
      </c>
      <c r="M223" s="18">
        <f>Data!M293</f>
        <v>0</v>
      </c>
      <c r="N223" s="18">
        <f>Data!N293</f>
        <v>0</v>
      </c>
      <c r="O223" s="18">
        <f>Data!O293</f>
        <v>0</v>
      </c>
      <c r="P223" s="18">
        <f t="shared" si="1"/>
        <v>4</v>
      </c>
    </row>
    <row r="224" spans="1:16" ht="15.75" customHeight="1" x14ac:dyDescent="0.25">
      <c r="A224" s="18" t="str">
        <f>Data!A94</f>
        <v>МБОУ СОШ (военвед) г. Зернограда</v>
      </c>
      <c r="B224" s="18" t="str">
        <f>Data!B94</f>
        <v>347740, ОБЛАСТЬ РОСТОВСКАЯ, РАЙОН ЗЕРНОГРАДСКИЙ, ГОРОД ЗЕРНОГРАД, УЛИЦА ИМ ЕРЕМИНА, 17</v>
      </c>
      <c r="C224" s="18">
        <f>Data!C94</f>
        <v>1</v>
      </c>
      <c r="D224" s="18">
        <f>Data!D94</f>
        <v>0</v>
      </c>
      <c r="E224" s="18">
        <f>Data!E94</f>
        <v>1</v>
      </c>
      <c r="F224" s="18">
        <f>Data!F94</f>
        <v>0</v>
      </c>
      <c r="G224" s="18">
        <f>Data!G94</f>
        <v>0</v>
      </c>
      <c r="H224" s="18">
        <f>Data!H94</f>
        <v>1</v>
      </c>
      <c r="I224" s="18">
        <f>Data!I94</f>
        <v>0</v>
      </c>
      <c r="J224" s="18">
        <f>Data!J94</f>
        <v>0</v>
      </c>
      <c r="K224" s="18">
        <f>Data!K94</f>
        <v>0</v>
      </c>
      <c r="L224" s="18">
        <f>Data!L94</f>
        <v>0</v>
      </c>
      <c r="M224" s="18">
        <f>Data!M94</f>
        <v>0</v>
      </c>
      <c r="N224" s="18">
        <f>Data!N94</f>
        <v>1</v>
      </c>
      <c r="O224" s="18">
        <f>Data!O94</f>
        <v>0</v>
      </c>
      <c r="P224" s="18">
        <f t="shared" si="1"/>
        <v>4</v>
      </c>
    </row>
    <row r="225" spans="1:16" ht="15.75" customHeight="1" x14ac:dyDescent="0.25">
      <c r="A225" s="18" t="str">
        <f>Data!A288</f>
        <v>МБОУ 'Аграфеновская СОШ'</v>
      </c>
      <c r="B225" s="18" t="str">
        <f>Data!B288</f>
        <v>346573, ОБЛАСТЬ РОСТОВСКАЯ, РАЙОН РОДИОНОВО-НЕСВЕТАЙСКИЙ, СЛОБОДА АГРАФЕНОВКА, УЛИЦА ПРОСВЕЩЕНИЯ, 5</v>
      </c>
      <c r="C225" s="18">
        <f>Data!C288</f>
        <v>1</v>
      </c>
      <c r="D225" s="18">
        <f>Data!D288</f>
        <v>1</v>
      </c>
      <c r="E225" s="18">
        <f>Data!E288</f>
        <v>1</v>
      </c>
      <c r="F225" s="18">
        <f>Data!F288</f>
        <v>1</v>
      </c>
      <c r="G225" s="18">
        <f>Data!G288</f>
        <v>0</v>
      </c>
      <c r="H225" s="18">
        <f>Data!H288</f>
        <v>0</v>
      </c>
      <c r="I225" s="18">
        <f>Data!I288</f>
        <v>0</v>
      </c>
      <c r="J225" s="18">
        <f>Data!J288</f>
        <v>0</v>
      </c>
      <c r="K225" s="18">
        <f>Data!K288</f>
        <v>0</v>
      </c>
      <c r="L225" s="18">
        <f>Data!L288</f>
        <v>0</v>
      </c>
      <c r="M225" s="18">
        <f>Data!M288</f>
        <v>0</v>
      </c>
      <c r="N225" s="18">
        <f>Data!N288</f>
        <v>0</v>
      </c>
      <c r="O225" s="18">
        <f>Data!O288</f>
        <v>0</v>
      </c>
      <c r="P225" s="18">
        <f t="shared" si="1"/>
        <v>4</v>
      </c>
    </row>
    <row r="226" spans="1:16" ht="15.75" customHeight="1" x14ac:dyDescent="0.25">
      <c r="A226" s="18" t="str">
        <f>Data!A208</f>
        <v>МБОУ СШ № 13 г.Волгодонска</v>
      </c>
      <c r="B226" s="18" t="str">
        <f>Data!B208</f>
        <v>347360, ОБЛАСТЬ РОСТОВСКАЯ, ГОРОД ВОЛГОДОНСК, УЛИЦА МОЛОДЕЖНАЯ, 13А</v>
      </c>
      <c r="C226" s="18">
        <f>Data!C208</f>
        <v>0</v>
      </c>
      <c r="D226" s="18">
        <f>Data!D208</f>
        <v>0</v>
      </c>
      <c r="E226" s="18">
        <f>Data!E208</f>
        <v>0</v>
      </c>
      <c r="F226" s="18">
        <f>Data!F208</f>
        <v>1</v>
      </c>
      <c r="G226" s="18">
        <f>Data!G208</f>
        <v>1</v>
      </c>
      <c r="H226" s="18">
        <f>Data!H208</f>
        <v>0</v>
      </c>
      <c r="I226" s="18">
        <f>Data!I208</f>
        <v>0</v>
      </c>
      <c r="J226" s="18">
        <f>Data!J208</f>
        <v>0</v>
      </c>
      <c r="K226" s="18">
        <f>Data!K208</f>
        <v>0</v>
      </c>
      <c r="L226" s="18">
        <f>Data!L208</f>
        <v>1</v>
      </c>
      <c r="M226" s="18">
        <f>Data!M208</f>
        <v>0</v>
      </c>
      <c r="N226" s="18">
        <f>Data!N208</f>
        <v>1</v>
      </c>
      <c r="O226" s="18">
        <f>Data!O208</f>
        <v>0</v>
      </c>
      <c r="P226" s="18">
        <f t="shared" si="1"/>
        <v>4</v>
      </c>
    </row>
    <row r="227" spans="1:16" ht="15.75" customHeight="1" x14ac:dyDescent="0.25">
      <c r="A227" s="18" t="str">
        <f>Data!A387</f>
        <v>МАОУ 'Классический лицей № 1'</v>
      </c>
      <c r="B227" s="18" t="str">
        <f>Data!B387</f>
        <v>344004, ОБЛАСТЬ РОСТОВСКАЯ, ГОРОД РОСТОВ-НА-ДОНУ, УЛИЦА БАЛАКИРЕВА, 32</v>
      </c>
      <c r="C227" s="18">
        <f>Data!C387</f>
        <v>0</v>
      </c>
      <c r="D227" s="18">
        <f>Data!D387</f>
        <v>1</v>
      </c>
      <c r="E227" s="18">
        <f>Data!E387</f>
        <v>1</v>
      </c>
      <c r="F227" s="18">
        <f>Data!F387</f>
        <v>1</v>
      </c>
      <c r="G227" s="18">
        <f>Data!G387</f>
        <v>0</v>
      </c>
      <c r="H227" s="18">
        <f>Data!H387</f>
        <v>0</v>
      </c>
      <c r="I227" s="18">
        <f>Data!I387</f>
        <v>0</v>
      </c>
      <c r="J227" s="18">
        <f>Data!J387</f>
        <v>1</v>
      </c>
      <c r="K227" s="18">
        <f>Data!K387</f>
        <v>0</v>
      </c>
      <c r="L227" s="18">
        <f>Data!L387</f>
        <v>0</v>
      </c>
      <c r="M227" s="18">
        <f>Data!M387</f>
        <v>0</v>
      </c>
      <c r="N227" s="18">
        <f>Data!N387</f>
        <v>0</v>
      </c>
      <c r="O227" s="18">
        <f>Data!O387</f>
        <v>0</v>
      </c>
      <c r="P227" s="18">
        <f t="shared" si="1"/>
        <v>4</v>
      </c>
    </row>
    <row r="228" spans="1:16" ht="15.75" customHeight="1" x14ac:dyDescent="0.25">
      <c r="A228" s="18" t="str">
        <f>Data!A12</f>
        <v>МБОУ 'Лицей № 69'</v>
      </c>
      <c r="B228" s="18" t="str">
        <f>Data!B12</f>
        <v>344038, ОБЛАСТЬ РОСТОВСКАЯ, ГОРОД РОСТОВ-НА-ДОНУ, ПРОСПЕКТ ЛЕНИНА, ДОМ 83, КОРПУС А</v>
      </c>
      <c r="C228" s="18">
        <f>Data!C12</f>
        <v>0</v>
      </c>
      <c r="D228" s="18">
        <f>Data!D12</f>
        <v>1</v>
      </c>
      <c r="E228" s="18">
        <f>Data!E12</f>
        <v>1</v>
      </c>
      <c r="F228" s="18">
        <f>Data!F12</f>
        <v>1</v>
      </c>
      <c r="G228" s="18">
        <f>Data!G12</f>
        <v>0</v>
      </c>
      <c r="H228" s="18">
        <f>Data!H12</f>
        <v>1</v>
      </c>
      <c r="I228" s="18">
        <f>Data!I12</f>
        <v>0</v>
      </c>
      <c r="J228" s="18">
        <f>Data!J12</f>
        <v>0</v>
      </c>
      <c r="K228" s="18">
        <f>Data!K12</f>
        <v>0</v>
      </c>
      <c r="L228" s="18">
        <f>Data!L12</f>
        <v>0</v>
      </c>
      <c r="M228" s="18">
        <f>Data!M12</f>
        <v>0</v>
      </c>
      <c r="N228" s="18">
        <f>Data!N12</f>
        <v>0</v>
      </c>
      <c r="O228" s="18">
        <f>Data!O12</f>
        <v>0</v>
      </c>
      <c r="P228" s="18">
        <f t="shared" si="1"/>
        <v>4</v>
      </c>
    </row>
    <row r="229" spans="1:16" ht="15.75" customHeight="1" x14ac:dyDescent="0.25">
      <c r="A229" s="18" t="str">
        <f>Data!A38</f>
        <v>МБОУ Советская СОШ</v>
      </c>
      <c r="B229" s="18" t="str">
        <f>Data!B38</f>
        <v>347180, ОБЛАСТЬ РОСТОВСКАЯ, РАЙОН СОВЕТСКИЙ, СТАНИЦА СОВЕТСКАЯ, УЛИЦА Ю.ГОРЕВА, 7</v>
      </c>
      <c r="C229" s="18">
        <f>Data!C38</f>
        <v>0</v>
      </c>
      <c r="D229" s="18">
        <f>Data!D38</f>
        <v>0</v>
      </c>
      <c r="E229" s="18">
        <f>Data!E38</f>
        <v>0</v>
      </c>
      <c r="F229" s="18">
        <f>Data!F38</f>
        <v>0</v>
      </c>
      <c r="G229" s="18">
        <f>Data!G38</f>
        <v>1</v>
      </c>
      <c r="H229" s="18">
        <f>Data!H38</f>
        <v>1</v>
      </c>
      <c r="I229" s="18">
        <f>Data!I38</f>
        <v>1</v>
      </c>
      <c r="J229" s="18">
        <f>Data!J38</f>
        <v>1</v>
      </c>
      <c r="K229" s="18">
        <f>Data!K38</f>
        <v>0</v>
      </c>
      <c r="L229" s="18">
        <f>Data!L38</f>
        <v>0</v>
      </c>
      <c r="M229" s="18">
        <f>Data!M38</f>
        <v>0</v>
      </c>
      <c r="N229" s="18">
        <f>Data!N38</f>
        <v>0</v>
      </c>
      <c r="O229" s="18">
        <f>Data!O38</f>
        <v>0</v>
      </c>
      <c r="P229" s="18">
        <f t="shared" si="1"/>
        <v>4</v>
      </c>
    </row>
    <row r="230" spans="1:16" ht="15.75" customHeight="1" x14ac:dyDescent="0.25">
      <c r="A230" s="18" t="str">
        <f>Data!A150</f>
        <v>МБОУ СОШ №43 г. Шахты</v>
      </c>
      <c r="B230" s="18" t="str">
        <f>Data!B150</f>
        <v>346537, ОБЛАСТЬ РОСТОВСКАЯ, ГОРОД ШАХТЫ, УЛИЦА МАЙСКАЯ, 27, А</v>
      </c>
      <c r="C230" s="18">
        <f>Data!C150</f>
        <v>0</v>
      </c>
      <c r="D230" s="18">
        <f>Data!D150</f>
        <v>1</v>
      </c>
      <c r="E230" s="18">
        <f>Data!E150</f>
        <v>1</v>
      </c>
      <c r="F230" s="18">
        <f>Data!F150</f>
        <v>0</v>
      </c>
      <c r="G230" s="18">
        <f>Data!G150</f>
        <v>0</v>
      </c>
      <c r="H230" s="18">
        <f>Data!H150</f>
        <v>1</v>
      </c>
      <c r="I230" s="18">
        <f>Data!I150</f>
        <v>1</v>
      </c>
      <c r="J230" s="18">
        <f>Data!J150</f>
        <v>0</v>
      </c>
      <c r="K230" s="18">
        <f>Data!K150</f>
        <v>0</v>
      </c>
      <c r="L230" s="18">
        <f>Data!L150</f>
        <v>0</v>
      </c>
      <c r="M230" s="18">
        <f>Data!M150</f>
        <v>0</v>
      </c>
      <c r="N230" s="18">
        <f>Data!N150</f>
        <v>0</v>
      </c>
      <c r="O230" s="18">
        <f>Data!O150</f>
        <v>0</v>
      </c>
      <c r="P230" s="18">
        <f t="shared" si="1"/>
        <v>4</v>
      </c>
    </row>
    <row r="231" spans="1:16" ht="15.75" customHeight="1" x14ac:dyDescent="0.25">
      <c r="A231" s="18" t="str">
        <f>Data!A229</f>
        <v>МБОУ Шумилинская СОШ</v>
      </c>
      <c r="B231" s="18" t="str">
        <f>Data!B229</f>
        <v>346182, ОБЛАСТЬ РОСТОВСКАЯ, РАЙОН ВЕРХНЕДОНСКОЙ, СТАНИЦА ШУМИЛИНСКАЯ, УЛИЦА ПОЧТОВАЯ, 2</v>
      </c>
      <c r="C231" s="18">
        <f>Data!C229</f>
        <v>0</v>
      </c>
      <c r="D231" s="18">
        <f>Data!D229</f>
        <v>1</v>
      </c>
      <c r="E231" s="18">
        <f>Data!E229</f>
        <v>1</v>
      </c>
      <c r="F231" s="18">
        <f>Data!F229</f>
        <v>1</v>
      </c>
      <c r="G231" s="18">
        <f>Data!G229</f>
        <v>0</v>
      </c>
      <c r="H231" s="18">
        <f>Data!H229</f>
        <v>0</v>
      </c>
      <c r="I231" s="18">
        <f>Data!I229</f>
        <v>1</v>
      </c>
      <c r="J231" s="18">
        <f>Data!J229</f>
        <v>0</v>
      </c>
      <c r="K231" s="18">
        <f>Data!K229</f>
        <v>0</v>
      </c>
      <c r="L231" s="18">
        <f>Data!L229</f>
        <v>0</v>
      </c>
      <c r="M231" s="18">
        <f>Data!M229</f>
        <v>0</v>
      </c>
      <c r="N231" s="18">
        <f>Data!N229</f>
        <v>0</v>
      </c>
      <c r="O231" s="18">
        <f>Data!O229</f>
        <v>0</v>
      </c>
      <c r="P231" s="18">
        <f t="shared" si="1"/>
        <v>4</v>
      </c>
    </row>
    <row r="232" spans="1:16" ht="15.75" customHeight="1" x14ac:dyDescent="0.25">
      <c r="A232" s="18" t="str">
        <f>Data!A63</f>
        <v>МБОУ Анастасиевская сош им. ПРО РФ В.А. Гретченко</v>
      </c>
      <c r="B232" s="18" t="str">
        <f>Data!B63</f>
        <v>346964, ОБЛАСТЬ РОСТОВСКАЯ, РАЙОН МАТВЕЕВО-КУРГАНСКИЙ, СЕЛО АНАСТАСИЕВКА, УЛИЦА ЛЕНИНА, 62 "А"</v>
      </c>
      <c r="C232" s="18">
        <f>Data!C63</f>
        <v>1</v>
      </c>
      <c r="D232" s="18">
        <f>Data!D63</f>
        <v>1</v>
      </c>
      <c r="E232" s="18">
        <f>Data!E63</f>
        <v>1</v>
      </c>
      <c r="F232" s="18">
        <f>Data!F63</f>
        <v>1</v>
      </c>
      <c r="G232" s="18">
        <f>Data!G63</f>
        <v>0</v>
      </c>
      <c r="H232" s="18">
        <f>Data!H63</f>
        <v>0</v>
      </c>
      <c r="I232" s="18">
        <f>Data!I63</f>
        <v>0</v>
      </c>
      <c r="J232" s="18">
        <f>Data!J63</f>
        <v>0</v>
      </c>
      <c r="K232" s="18">
        <f>Data!K63</f>
        <v>0</v>
      </c>
      <c r="L232" s="18">
        <f>Data!L63</f>
        <v>0</v>
      </c>
      <c r="M232" s="18">
        <f>Data!M63</f>
        <v>0</v>
      </c>
      <c r="N232" s="18">
        <f>Data!N63</f>
        <v>0</v>
      </c>
      <c r="O232" s="18">
        <f>Data!O63</f>
        <v>0</v>
      </c>
      <c r="P232" s="18">
        <f t="shared" si="1"/>
        <v>4</v>
      </c>
    </row>
    <row r="233" spans="1:16" ht="15.75" customHeight="1" x14ac:dyDescent="0.25">
      <c r="A233" s="18" t="str">
        <f>Data!A183</f>
        <v>МБОУ Гимназия № 21</v>
      </c>
      <c r="B233" s="18" t="str">
        <f>Data!B183</f>
        <v>672027, КРАЙ ЗАБАЙКАЛЬСКИЙ, ГОРОД ЧИТА, УЛИЦА ЛЕНИНГРАДСКАЯ, ДОМ 59-А</v>
      </c>
      <c r="C233" s="18">
        <f>Data!C183</f>
        <v>1</v>
      </c>
      <c r="D233" s="18">
        <f>Data!D183</f>
        <v>0</v>
      </c>
      <c r="E233" s="18">
        <f>Data!E183</f>
        <v>0</v>
      </c>
      <c r="F233" s="18">
        <f>Data!F183</f>
        <v>0</v>
      </c>
      <c r="G233" s="18">
        <f>Data!G183</f>
        <v>0</v>
      </c>
      <c r="H233" s="18">
        <f>Data!H183</f>
        <v>0</v>
      </c>
      <c r="I233" s="18">
        <f>Data!I183</f>
        <v>0</v>
      </c>
      <c r="J233" s="18">
        <f>Data!J183</f>
        <v>1</v>
      </c>
      <c r="K233" s="18">
        <f>Data!K183</f>
        <v>1</v>
      </c>
      <c r="L233" s="18">
        <f>Data!L183</f>
        <v>0</v>
      </c>
      <c r="M233" s="18">
        <f>Data!M183</f>
        <v>0</v>
      </c>
      <c r="N233" s="18">
        <f>Data!N183</f>
        <v>1</v>
      </c>
      <c r="O233" s="18">
        <f>Data!O183</f>
        <v>0</v>
      </c>
      <c r="P233" s="18">
        <f t="shared" si="1"/>
        <v>4</v>
      </c>
    </row>
    <row r="234" spans="1:16" ht="15.75" customHeight="1" x14ac:dyDescent="0.25">
      <c r="A234" s="18" t="str">
        <f>Data!A283</f>
        <v>МБОУ СШ № 8 'Классическая' г.Волгодонска</v>
      </c>
      <c r="B234" s="18" t="str">
        <f>Data!B283</f>
        <v>347360, Ростовская область, г. Волгодонск, ул. Пионерская, 177</v>
      </c>
      <c r="C234" s="18">
        <f>Data!C283</f>
        <v>0</v>
      </c>
      <c r="D234" s="18">
        <f>Data!D283</f>
        <v>1</v>
      </c>
      <c r="E234" s="18">
        <f>Data!E283</f>
        <v>0</v>
      </c>
      <c r="F234" s="18">
        <f>Data!F283</f>
        <v>1</v>
      </c>
      <c r="G234" s="18">
        <f>Data!G283</f>
        <v>0</v>
      </c>
      <c r="H234" s="18">
        <f>Data!H283</f>
        <v>0</v>
      </c>
      <c r="I234" s="18">
        <f>Data!I283</f>
        <v>0</v>
      </c>
      <c r="J234" s="18">
        <f>Data!J283</f>
        <v>0</v>
      </c>
      <c r="K234" s="18">
        <f>Data!K283</f>
        <v>1</v>
      </c>
      <c r="L234" s="18">
        <f>Data!L283</f>
        <v>0</v>
      </c>
      <c r="M234" s="18">
        <f>Data!M283</f>
        <v>0</v>
      </c>
      <c r="N234" s="18">
        <f>Data!N283</f>
        <v>1</v>
      </c>
      <c r="O234" s="18">
        <f>Data!O283</f>
        <v>0</v>
      </c>
      <c r="P234" s="18">
        <f t="shared" si="1"/>
        <v>4</v>
      </c>
    </row>
    <row r="235" spans="1:16" ht="15.75" customHeight="1" x14ac:dyDescent="0.25">
      <c r="A235" s="18" t="str">
        <f>Data!A528</f>
        <v>МБОУ СОШ № 3 сл. Б-Орловка</v>
      </c>
      <c r="B235" s="18" t="str">
        <f>Data!B528</f>
        <v>346680, ОБЛАСТЬ РОСТОВСКАЯ, РАЙОН МАРТЫНОВСКИЙ, СЛОБОДА БОЛЬШАЯ ОРЛОВКА, ПЕРЕУЛОК ШКОЛЬНЫЙ, 20А, --, --</v>
      </c>
      <c r="C235" s="18">
        <f>Data!C528</f>
        <v>0</v>
      </c>
      <c r="D235" s="18">
        <f>Data!D528</f>
        <v>0</v>
      </c>
      <c r="E235" s="18">
        <f>Data!E528</f>
        <v>0</v>
      </c>
      <c r="F235" s="18">
        <f>Data!F528</f>
        <v>0</v>
      </c>
      <c r="G235" s="18">
        <f>Data!G528</f>
        <v>0</v>
      </c>
      <c r="H235" s="18">
        <f>Data!H528</f>
        <v>1</v>
      </c>
      <c r="I235" s="18">
        <f>Data!I528</f>
        <v>0</v>
      </c>
      <c r="J235" s="18">
        <f>Data!J528</f>
        <v>0</v>
      </c>
      <c r="K235" s="18">
        <f>Data!K528</f>
        <v>1</v>
      </c>
      <c r="L235" s="18">
        <f>Data!L528</f>
        <v>1</v>
      </c>
      <c r="M235" s="18">
        <f>Data!M528</f>
        <v>1</v>
      </c>
      <c r="N235" s="18">
        <f>Data!N528</f>
        <v>0</v>
      </c>
      <c r="O235" s="18">
        <f>Data!O528</f>
        <v>0</v>
      </c>
      <c r="P235" s="18">
        <f t="shared" si="1"/>
        <v>4</v>
      </c>
    </row>
    <row r="236" spans="1:16" ht="15.75" customHeight="1" x14ac:dyDescent="0.25">
      <c r="A236" s="18" t="str">
        <f>Data!A540</f>
        <v>МБОУ СШ № 6</v>
      </c>
      <c r="B236" s="18" t="str">
        <f>Data!B540</f>
        <v>Россия, Ростовская область, Гуково, посёлок шахты Антрацит, Комсомольская улица, 17</v>
      </c>
      <c r="C236" s="18">
        <f>Data!C540</f>
        <v>1</v>
      </c>
      <c r="D236" s="18">
        <f>Data!D540</f>
        <v>0</v>
      </c>
      <c r="E236" s="18">
        <f>Data!E540</f>
        <v>1</v>
      </c>
      <c r="F236" s="18">
        <f>Data!F540</f>
        <v>1</v>
      </c>
      <c r="G236" s="18">
        <f>Data!G540</f>
        <v>1</v>
      </c>
      <c r="H236" s="18">
        <f>Data!H540</f>
        <v>0</v>
      </c>
      <c r="I236" s="18">
        <f>Data!I540</f>
        <v>0</v>
      </c>
      <c r="J236" s="18">
        <f>Data!J540</f>
        <v>0</v>
      </c>
      <c r="K236" s="18">
        <f>Data!K540</f>
        <v>0</v>
      </c>
      <c r="L236" s="18">
        <f>Data!L540</f>
        <v>0</v>
      </c>
      <c r="M236" s="18">
        <f>Data!M540</f>
        <v>0</v>
      </c>
      <c r="N236" s="18">
        <f>Data!N540</f>
        <v>0</v>
      </c>
      <c r="O236" s="18">
        <f>Data!O540</f>
        <v>0</v>
      </c>
      <c r="P236" s="18">
        <f t="shared" si="1"/>
        <v>4</v>
      </c>
    </row>
    <row r="237" spans="1:16" ht="15.75" customHeight="1" x14ac:dyDescent="0.25">
      <c r="A237" s="18" t="str">
        <f>Data!A615</f>
        <v>МБОУ гимназия№3 г.Пролетарска</v>
      </c>
      <c r="B237" s="18" t="str">
        <f>Data!B615</f>
        <v>Россия, Ростовская область, Пролетарск, проспект 50 лет Октября, 33</v>
      </c>
      <c r="C237" s="18">
        <f>Data!C615</f>
        <v>0</v>
      </c>
      <c r="D237" s="18">
        <f>Data!D615</f>
        <v>1</v>
      </c>
      <c r="E237" s="18">
        <f>Data!E615</f>
        <v>0</v>
      </c>
      <c r="F237" s="18">
        <f>Data!F615</f>
        <v>0</v>
      </c>
      <c r="G237" s="18">
        <f>Data!G615</f>
        <v>0</v>
      </c>
      <c r="H237" s="18">
        <f>Data!H615</f>
        <v>0</v>
      </c>
      <c r="I237" s="18">
        <f>Data!I615</f>
        <v>1</v>
      </c>
      <c r="J237" s="18">
        <f>Data!J615</f>
        <v>0</v>
      </c>
      <c r="K237" s="18">
        <f>Data!K615</f>
        <v>1</v>
      </c>
      <c r="L237" s="18">
        <f>Data!L615</f>
        <v>0</v>
      </c>
      <c r="M237" s="18">
        <f>Data!M615</f>
        <v>0</v>
      </c>
      <c r="N237" s="18">
        <f>Data!N615</f>
        <v>0</v>
      </c>
      <c r="O237" s="18">
        <f>Data!O615</f>
        <v>1</v>
      </c>
      <c r="P237" s="18">
        <f t="shared" si="1"/>
        <v>4</v>
      </c>
    </row>
    <row r="238" spans="1:16" ht="15.75" customHeight="1" x14ac:dyDescent="0.25">
      <c r="A238" s="18" t="str">
        <f>Data!A519</f>
        <v>МБОУ СОШ №23 г.Шахты</v>
      </c>
      <c r="B238" s="18" t="str">
        <f>Data!B519</f>
        <v>346503, ОБЛАСТЬ РОСТОВСКАЯ, ГОРОД ШАХТЫ, УЛИЦА ВОЛОШИНОЙ, 20</v>
      </c>
      <c r="C238" s="18">
        <f>Data!C519</f>
        <v>0</v>
      </c>
      <c r="D238" s="18">
        <f>Data!D519</f>
        <v>1</v>
      </c>
      <c r="E238" s="18">
        <f>Data!E519</f>
        <v>1</v>
      </c>
      <c r="F238" s="18">
        <f>Data!F519</f>
        <v>1</v>
      </c>
      <c r="G238" s="18">
        <f>Data!G519</f>
        <v>0</v>
      </c>
      <c r="H238" s="18">
        <f>Data!H519</f>
        <v>1</v>
      </c>
      <c r="I238" s="18">
        <f>Data!I519</f>
        <v>0</v>
      </c>
      <c r="J238" s="18">
        <f>Data!J519</f>
        <v>0</v>
      </c>
      <c r="K238" s="18">
        <f>Data!K519</f>
        <v>0</v>
      </c>
      <c r="L238" s="18">
        <f>Data!L519</f>
        <v>0</v>
      </c>
      <c r="M238" s="18">
        <f>Data!M519</f>
        <v>0</v>
      </c>
      <c r="N238" s="18">
        <f>Data!N519</f>
        <v>0</v>
      </c>
      <c r="O238" s="18">
        <f>Data!O519</f>
        <v>0</v>
      </c>
      <c r="P238" s="18">
        <f t="shared" si="1"/>
        <v>4</v>
      </c>
    </row>
    <row r="239" spans="1:16" ht="15.75" customHeight="1" x14ac:dyDescent="0.25">
      <c r="A239" s="18" t="str">
        <f>Data!A678</f>
        <v>МБОУ Школа16</v>
      </c>
      <c r="B239" s="18" t="str">
        <f>Data!B678</f>
        <v>Россия, Ростов-на-Дону</v>
      </c>
      <c r="C239" s="18">
        <f>Data!C678</f>
        <v>0</v>
      </c>
      <c r="D239" s="18">
        <f>Data!D678</f>
        <v>0</v>
      </c>
      <c r="E239" s="18">
        <f>Data!E678</f>
        <v>0</v>
      </c>
      <c r="F239" s="18">
        <f>Data!F678</f>
        <v>0</v>
      </c>
      <c r="G239" s="18">
        <f>Data!G678</f>
        <v>0</v>
      </c>
      <c r="H239" s="18">
        <f>Data!H678</f>
        <v>1</v>
      </c>
      <c r="I239" s="18">
        <f>Data!I678</f>
        <v>1</v>
      </c>
      <c r="J239" s="18">
        <f>Data!J678</f>
        <v>1</v>
      </c>
      <c r="K239" s="18">
        <f>Data!K678</f>
        <v>1</v>
      </c>
      <c r="L239" s="18">
        <f>Data!L678</f>
        <v>0</v>
      </c>
      <c r="M239" s="18">
        <f>Data!M678</f>
        <v>0</v>
      </c>
      <c r="N239" s="18">
        <f>Data!N678</f>
        <v>0</v>
      </c>
      <c r="O239" s="18">
        <f>Data!O678</f>
        <v>0</v>
      </c>
      <c r="P239" s="18">
        <f t="shared" si="1"/>
        <v>4</v>
      </c>
    </row>
    <row r="240" spans="1:16" ht="15.75" customHeight="1" x14ac:dyDescent="0.25">
      <c r="A240" s="18" t="str">
        <f>Data!A398</f>
        <v>МБОУ СОШ № 1</v>
      </c>
      <c r="B240" s="18" t="str">
        <f>Data!B398</f>
        <v>347800, ОБЛАСТЬ РОСТОВСКАЯ, ГОРОД КАМЕНСК-ШАХТИНСКИЙ, УЛИЦА ГАГАРИНА, 91А</v>
      </c>
      <c r="C240" s="18">
        <f>Data!C398</f>
        <v>1</v>
      </c>
      <c r="D240" s="18">
        <f>Data!D398</f>
        <v>1</v>
      </c>
      <c r="E240" s="18">
        <f>Data!E398</f>
        <v>1</v>
      </c>
      <c r="F240" s="18">
        <f>Data!F398</f>
        <v>0</v>
      </c>
      <c r="G240" s="18">
        <f>Data!G398</f>
        <v>0</v>
      </c>
      <c r="H240" s="18">
        <f>Data!H398</f>
        <v>0</v>
      </c>
      <c r="I240" s="18">
        <f>Data!I398</f>
        <v>0</v>
      </c>
      <c r="J240" s="18">
        <f>Data!J398</f>
        <v>0</v>
      </c>
      <c r="K240" s="18">
        <f>Data!K398</f>
        <v>0</v>
      </c>
      <c r="L240" s="18">
        <f>Data!L398</f>
        <v>1</v>
      </c>
      <c r="M240" s="18">
        <f>Data!M398</f>
        <v>0</v>
      </c>
      <c r="N240" s="18">
        <f>Data!N398</f>
        <v>0</v>
      </c>
      <c r="O240" s="18">
        <f>Data!O398</f>
        <v>0</v>
      </c>
      <c r="P240" s="18">
        <f t="shared" si="1"/>
        <v>4</v>
      </c>
    </row>
    <row r="241" spans="1:16" ht="15.75" customHeight="1" x14ac:dyDescent="0.25">
      <c r="A241" s="18" t="str">
        <f>Data!A464</f>
        <v>МБОУ СОШ № 24</v>
      </c>
      <c r="B241" s="18" t="str">
        <f>Data!B464</f>
        <v>302028, ОБЛАСТЬ ОРЛОВСКАЯ, ГОРОД ОРЁЛ, УЛИЦА ТУРГЕНЕВА, 44</v>
      </c>
      <c r="C241" s="18">
        <f>Data!C464</f>
        <v>0</v>
      </c>
      <c r="D241" s="18">
        <f>Data!D464</f>
        <v>0</v>
      </c>
      <c r="E241" s="18">
        <f>Data!E464</f>
        <v>0</v>
      </c>
      <c r="F241" s="18">
        <f>Data!F464</f>
        <v>0</v>
      </c>
      <c r="G241" s="18">
        <f>Data!G464</f>
        <v>0</v>
      </c>
      <c r="H241" s="18">
        <f>Data!H464</f>
        <v>0</v>
      </c>
      <c r="I241" s="18">
        <f>Data!I464</f>
        <v>0</v>
      </c>
      <c r="J241" s="18">
        <f>Data!J464</f>
        <v>0</v>
      </c>
      <c r="K241" s="18">
        <f>Data!K464</f>
        <v>1</v>
      </c>
      <c r="L241" s="18">
        <f>Data!L464</f>
        <v>1</v>
      </c>
      <c r="M241" s="18">
        <f>Data!M464</f>
        <v>1</v>
      </c>
      <c r="N241" s="18">
        <f>Data!N464</f>
        <v>0</v>
      </c>
      <c r="O241" s="18">
        <f>Data!O464</f>
        <v>1</v>
      </c>
      <c r="P241" s="18">
        <f t="shared" si="1"/>
        <v>4</v>
      </c>
    </row>
    <row r="242" spans="1:16" ht="15.75" customHeight="1" x14ac:dyDescent="0.25">
      <c r="A242" s="18" t="str">
        <f>Data!A607</f>
        <v>МБОУ Знаменская СОШ</v>
      </c>
      <c r="B242" s="18" t="str">
        <f>Data!B607</f>
        <v>Россия, Ростовская область, Морозовский район, посёлок Знаменка, улица Ленина</v>
      </c>
      <c r="C242" s="18">
        <f>Data!C607</f>
        <v>0</v>
      </c>
      <c r="D242" s="18">
        <f>Data!D607</f>
        <v>0</v>
      </c>
      <c r="E242" s="18">
        <f>Data!E607</f>
        <v>0</v>
      </c>
      <c r="F242" s="18">
        <f>Data!F607</f>
        <v>0</v>
      </c>
      <c r="G242" s="18">
        <f>Data!G607</f>
        <v>0</v>
      </c>
      <c r="H242" s="18">
        <f>Data!H607</f>
        <v>1</v>
      </c>
      <c r="I242" s="18">
        <f>Data!I607</f>
        <v>0</v>
      </c>
      <c r="J242" s="18">
        <f>Data!J607</f>
        <v>1</v>
      </c>
      <c r="K242" s="18">
        <f>Data!K607</f>
        <v>0</v>
      </c>
      <c r="L242" s="18">
        <f>Data!L607</f>
        <v>0</v>
      </c>
      <c r="M242" s="18">
        <f>Data!M607</f>
        <v>0</v>
      </c>
      <c r="N242" s="18">
        <f>Data!N607</f>
        <v>1</v>
      </c>
      <c r="O242" s="18">
        <f>Data!O607</f>
        <v>1</v>
      </c>
      <c r="P242" s="18">
        <f t="shared" si="1"/>
        <v>4</v>
      </c>
    </row>
    <row r="243" spans="1:16" ht="15.75" customHeight="1" x14ac:dyDescent="0.25">
      <c r="A243" s="18" t="str">
        <f>Data!A643</f>
        <v>МБОУ СОШ № 1</v>
      </c>
      <c r="B243" s="18" t="str">
        <f>Data!B643</f>
        <v>Россия, Ростовская область, Новочеркасск, Московская улица, 13</v>
      </c>
      <c r="C243" s="18">
        <f>Data!C643</f>
        <v>0</v>
      </c>
      <c r="D243" s="18">
        <f>Data!D643</f>
        <v>1</v>
      </c>
      <c r="E243" s="18">
        <f>Data!E643</f>
        <v>0</v>
      </c>
      <c r="F243" s="18">
        <f>Data!F643</f>
        <v>1</v>
      </c>
      <c r="G243" s="18">
        <f>Data!G643</f>
        <v>0</v>
      </c>
      <c r="H243" s="18">
        <f>Data!H643</f>
        <v>1</v>
      </c>
      <c r="I243" s="18">
        <f>Data!I643</f>
        <v>1</v>
      </c>
      <c r="J243" s="18">
        <f>Data!J643</f>
        <v>0</v>
      </c>
      <c r="K243" s="18">
        <f>Data!K643</f>
        <v>0</v>
      </c>
      <c r="L243" s="18">
        <f>Data!L643</f>
        <v>0</v>
      </c>
      <c r="M243" s="18">
        <f>Data!M643</f>
        <v>0</v>
      </c>
      <c r="N243" s="18">
        <f>Data!N643</f>
        <v>0</v>
      </c>
      <c r="O243" s="18">
        <f>Data!O643</f>
        <v>0</v>
      </c>
      <c r="P243" s="18">
        <f t="shared" si="1"/>
        <v>4</v>
      </c>
    </row>
    <row r="244" spans="1:16" ht="15.75" customHeight="1" x14ac:dyDescent="0.25">
      <c r="A244" s="18" t="str">
        <f>Data!A435</f>
        <v>МБОУ Прохоровская ООШ</v>
      </c>
      <c r="B244" s="18" t="str">
        <f>Data!B435</f>
        <v>346387, ОБЛАСТЬ РОСТОВСКАЯ, РАЙОН КРАСНОСУЛИНСКИЙ, СЕЛО ПРОХОРОВКА, УЛИЦА ШКОЛЬНАЯ, 32</v>
      </c>
      <c r="C244" s="18">
        <f>Data!C435</f>
        <v>0</v>
      </c>
      <c r="D244" s="18">
        <f>Data!D435</f>
        <v>1</v>
      </c>
      <c r="E244" s="18">
        <f>Data!E435</f>
        <v>1</v>
      </c>
      <c r="F244" s="18">
        <f>Data!F435</f>
        <v>1</v>
      </c>
      <c r="G244" s="18">
        <f>Data!G435</f>
        <v>0</v>
      </c>
      <c r="H244" s="18">
        <f>Data!H435</f>
        <v>1</v>
      </c>
      <c r="I244" s="18">
        <f>Data!I435</f>
        <v>0</v>
      </c>
      <c r="J244" s="18">
        <f>Data!J435</f>
        <v>0</v>
      </c>
      <c r="K244" s="18">
        <f>Data!K435</f>
        <v>0</v>
      </c>
      <c r="L244" s="18">
        <f>Data!L435</f>
        <v>0</v>
      </c>
      <c r="M244" s="18">
        <f>Data!M435</f>
        <v>0</v>
      </c>
      <c r="N244" s="18">
        <f>Data!N435</f>
        <v>0</v>
      </c>
      <c r="O244" s="18">
        <f>Data!O435</f>
        <v>0</v>
      </c>
      <c r="P244" s="18">
        <f t="shared" si="1"/>
        <v>4</v>
      </c>
    </row>
    <row r="245" spans="1:16" ht="15.75" customHeight="1" x14ac:dyDescent="0.25">
      <c r="A245" s="18" t="str">
        <f>Data!A488</f>
        <v>МБОУ: Октябрьская ООШ</v>
      </c>
      <c r="B245" s="18" t="str">
        <f>Data!B488</f>
        <v>347356, ОБЛАСТЬ РОСТОВСКАЯ, РАЙОН ВОЛГОДОНСКОЙ, ПОСЕЛОК ВИНОГРАДНЫЙ, УЛИЦА ЛЕНИНА, 1</v>
      </c>
      <c r="C245" s="18">
        <f>Data!C488</f>
        <v>0</v>
      </c>
      <c r="D245" s="18">
        <f>Data!D488</f>
        <v>0</v>
      </c>
      <c r="E245" s="18">
        <f>Data!E488</f>
        <v>0</v>
      </c>
      <c r="F245" s="18">
        <f>Data!F488</f>
        <v>0</v>
      </c>
      <c r="G245" s="18">
        <f>Data!G488</f>
        <v>0</v>
      </c>
      <c r="H245" s="18">
        <f>Data!H488</f>
        <v>1</v>
      </c>
      <c r="I245" s="18">
        <f>Data!I488</f>
        <v>1</v>
      </c>
      <c r="J245" s="18">
        <f>Data!J488</f>
        <v>0</v>
      </c>
      <c r="K245" s="18">
        <f>Data!K488</f>
        <v>1</v>
      </c>
      <c r="L245" s="18">
        <f>Data!L488</f>
        <v>1</v>
      </c>
      <c r="M245" s="18">
        <f>Data!M488</f>
        <v>0</v>
      </c>
      <c r="N245" s="18">
        <f>Data!N488</f>
        <v>0</v>
      </c>
      <c r="O245" s="18">
        <f>Data!O488</f>
        <v>0</v>
      </c>
      <c r="P245" s="18">
        <f t="shared" si="1"/>
        <v>4</v>
      </c>
    </row>
    <row r="246" spans="1:16" ht="15.75" customHeight="1" x14ac:dyDescent="0.25">
      <c r="A246" s="18" t="str">
        <f>Data!A618</f>
        <v>МБОУ СШ №9 им. И. Ф. Учаева г.Волгодонска</v>
      </c>
      <c r="B246" s="18" t="str">
        <f>Data!B618</f>
        <v>Россия, Ростовская область, Волгодонск, улица 50 лет ВЛКСМ, 10</v>
      </c>
      <c r="C246" s="18">
        <f>Data!C618</f>
        <v>0</v>
      </c>
      <c r="D246" s="18">
        <f>Data!D618</f>
        <v>0</v>
      </c>
      <c r="E246" s="18">
        <f>Data!E618</f>
        <v>1</v>
      </c>
      <c r="F246" s="18">
        <f>Data!F618</f>
        <v>1</v>
      </c>
      <c r="G246" s="18">
        <f>Data!G618</f>
        <v>0</v>
      </c>
      <c r="H246" s="18">
        <f>Data!H618</f>
        <v>0</v>
      </c>
      <c r="I246" s="18">
        <f>Data!I618</f>
        <v>0</v>
      </c>
      <c r="J246" s="18">
        <f>Data!J618</f>
        <v>0</v>
      </c>
      <c r="K246" s="18">
        <f>Data!K618</f>
        <v>0</v>
      </c>
      <c r="L246" s="18">
        <f>Data!L618</f>
        <v>0</v>
      </c>
      <c r="M246" s="18">
        <f>Data!M618</f>
        <v>1</v>
      </c>
      <c r="N246" s="18">
        <f>Data!N618</f>
        <v>1</v>
      </c>
      <c r="O246" s="18">
        <f>Data!O618</f>
        <v>0</v>
      </c>
      <c r="P246" s="18">
        <f t="shared" si="1"/>
        <v>4</v>
      </c>
    </row>
    <row r="247" spans="1:16" ht="15.75" customHeight="1" x14ac:dyDescent="0.25">
      <c r="A247" s="18" t="str">
        <f>Data!A495</f>
        <v>МБОУ Лицей г. Азова</v>
      </c>
      <c r="B247" s="18" t="str">
        <f>Data!B495</f>
        <v>346780, Ростовская область, г. Азов, ул. Привокзальная, 39-а</v>
      </c>
      <c r="C247" s="18">
        <f>Data!C495</f>
        <v>0</v>
      </c>
      <c r="D247" s="18">
        <f>Data!D495</f>
        <v>1</v>
      </c>
      <c r="E247" s="18">
        <f>Data!E495</f>
        <v>1</v>
      </c>
      <c r="F247" s="18">
        <f>Data!F495</f>
        <v>0</v>
      </c>
      <c r="G247" s="18">
        <f>Data!G495</f>
        <v>1</v>
      </c>
      <c r="H247" s="18">
        <f>Data!H495</f>
        <v>1</v>
      </c>
      <c r="I247" s="18">
        <f>Data!I495</f>
        <v>0</v>
      </c>
      <c r="J247" s="18">
        <f>Data!J495</f>
        <v>0</v>
      </c>
      <c r="K247" s="18">
        <f>Data!K495</f>
        <v>0</v>
      </c>
      <c r="L247" s="18">
        <f>Data!L495</f>
        <v>0</v>
      </c>
      <c r="M247" s="18">
        <f>Data!M495</f>
        <v>0</v>
      </c>
      <c r="N247" s="18">
        <f>Data!N495</f>
        <v>0</v>
      </c>
      <c r="O247" s="18">
        <f>Data!O495</f>
        <v>0</v>
      </c>
      <c r="P247" s="18">
        <f t="shared" si="1"/>
        <v>4</v>
      </c>
    </row>
    <row r="248" spans="1:16" ht="15.75" customHeight="1" x14ac:dyDescent="0.25">
      <c r="A248" s="18" t="str">
        <f>Data!A499</f>
        <v>МБОУ Россошанская ООШ</v>
      </c>
      <c r="B248" s="18" t="str">
        <f>Data!B499</f>
        <v>347133, ОБЛАСТЬ РОСТОВСКАЯ, РАЙОН МИЛЮТИНСКИЙ, ХУТОР СЕВОСТЬЯНОВ, УЛИЦА ШКОЛЬНАЯ, 23</v>
      </c>
      <c r="C248" s="18">
        <f>Data!C499</f>
        <v>0</v>
      </c>
      <c r="D248" s="18">
        <f>Data!D499</f>
        <v>0</v>
      </c>
      <c r="E248" s="18">
        <f>Data!E499</f>
        <v>0</v>
      </c>
      <c r="F248" s="18">
        <f>Data!F499</f>
        <v>0</v>
      </c>
      <c r="G248" s="18">
        <f>Data!G499</f>
        <v>0</v>
      </c>
      <c r="H248" s="18">
        <f>Data!H499</f>
        <v>1</v>
      </c>
      <c r="I248" s="18">
        <f>Data!I499</f>
        <v>0</v>
      </c>
      <c r="J248" s="18">
        <f>Data!J499</f>
        <v>0</v>
      </c>
      <c r="K248" s="18">
        <f>Data!K499</f>
        <v>1</v>
      </c>
      <c r="L248" s="18">
        <f>Data!L499</f>
        <v>1</v>
      </c>
      <c r="M248" s="18">
        <f>Data!M499</f>
        <v>0</v>
      </c>
      <c r="N248" s="18">
        <f>Data!N499</f>
        <v>1</v>
      </c>
      <c r="O248" s="18">
        <f>Data!O499</f>
        <v>0</v>
      </c>
      <c r="P248" s="18">
        <f t="shared" si="1"/>
        <v>4</v>
      </c>
    </row>
    <row r="249" spans="1:16" ht="15.75" customHeight="1" x14ac:dyDescent="0.25">
      <c r="A249" s="18" t="str">
        <f>Data!A689</f>
        <v>МБОУ СОШ №61</v>
      </c>
      <c r="B249" s="18" t="str">
        <f>Data!B689</f>
        <v>Россия, Ростовская область, Октябрьский район, посёлок Персиановский</v>
      </c>
      <c r="C249" s="18">
        <f>Data!C689</f>
        <v>0</v>
      </c>
      <c r="D249" s="18">
        <f>Data!D689</f>
        <v>0</v>
      </c>
      <c r="E249" s="18">
        <f>Data!E689</f>
        <v>0</v>
      </c>
      <c r="F249" s="18">
        <f>Data!F689</f>
        <v>0</v>
      </c>
      <c r="G249" s="18">
        <f>Data!G689</f>
        <v>0</v>
      </c>
      <c r="H249" s="18">
        <f>Data!H689</f>
        <v>1</v>
      </c>
      <c r="I249" s="18">
        <f>Data!I689</f>
        <v>1</v>
      </c>
      <c r="J249" s="18">
        <f>Data!J689</f>
        <v>0</v>
      </c>
      <c r="K249" s="18">
        <f>Data!K689</f>
        <v>1</v>
      </c>
      <c r="L249" s="18">
        <f>Data!L689</f>
        <v>0</v>
      </c>
      <c r="M249" s="18">
        <f>Data!M689</f>
        <v>0</v>
      </c>
      <c r="N249" s="18">
        <f>Data!N689</f>
        <v>1</v>
      </c>
      <c r="O249" s="18">
        <f>Data!O689</f>
        <v>0</v>
      </c>
      <c r="P249" s="18">
        <f t="shared" si="1"/>
        <v>4</v>
      </c>
    </row>
    <row r="250" spans="1:16" ht="15.75" customHeight="1" x14ac:dyDescent="0.25">
      <c r="A250" s="18" t="str">
        <f>Data!A710</f>
        <v>МБОУ Комсомольская сош</v>
      </c>
      <c r="B250" s="18" t="str">
        <f>Data!B710</f>
        <v>Россия, Ростовская область, Заветинский район, село Тюльпаны, Школьная улица, 16А</v>
      </c>
      <c r="C250" s="18">
        <f>Data!C710</f>
        <v>0</v>
      </c>
      <c r="D250" s="18">
        <f>Data!D710</f>
        <v>0</v>
      </c>
      <c r="E250" s="18">
        <f>Data!E710</f>
        <v>0</v>
      </c>
      <c r="F250" s="18">
        <f>Data!F710</f>
        <v>0</v>
      </c>
      <c r="G250" s="18">
        <f>Data!G710</f>
        <v>0</v>
      </c>
      <c r="H250" s="18">
        <f>Data!H710</f>
        <v>0</v>
      </c>
      <c r="I250" s="18">
        <f>Data!I710</f>
        <v>1</v>
      </c>
      <c r="J250" s="18">
        <f>Data!J710</f>
        <v>0</v>
      </c>
      <c r="K250" s="18">
        <f>Data!K710</f>
        <v>1</v>
      </c>
      <c r="L250" s="18">
        <f>Data!L710</f>
        <v>0</v>
      </c>
      <c r="M250" s="18">
        <f>Data!M710</f>
        <v>0</v>
      </c>
      <c r="N250" s="18">
        <f>Data!N710</f>
        <v>1</v>
      </c>
      <c r="O250" s="18">
        <f>Data!O710</f>
        <v>1</v>
      </c>
      <c r="P250" s="18">
        <f t="shared" si="1"/>
        <v>4</v>
      </c>
    </row>
    <row r="251" spans="1:16" ht="15.75" customHeight="1" x14ac:dyDescent="0.25">
      <c r="A251" s="18" t="str">
        <f>Data!A416</f>
        <v>МБОУ СОШ №31 г.Шахты</v>
      </c>
      <c r="B251" s="18" t="str">
        <f>Data!B416</f>
        <v>346510, Ростовская область, г. Шахты, ул. Милиционная, 20</v>
      </c>
      <c r="C251" s="18">
        <f>Data!C416</f>
        <v>0</v>
      </c>
      <c r="D251" s="18">
        <f>Data!D416</f>
        <v>0</v>
      </c>
      <c r="E251" s="18">
        <f>Data!E416</f>
        <v>1</v>
      </c>
      <c r="F251" s="18">
        <f>Data!F416</f>
        <v>0</v>
      </c>
      <c r="G251" s="18">
        <f>Data!G416</f>
        <v>0</v>
      </c>
      <c r="H251" s="18">
        <f>Data!H416</f>
        <v>1</v>
      </c>
      <c r="I251" s="18">
        <f>Data!I416</f>
        <v>1</v>
      </c>
      <c r="J251" s="18">
        <f>Data!J416</f>
        <v>1</v>
      </c>
      <c r="K251" s="18">
        <f>Data!K416</f>
        <v>0</v>
      </c>
      <c r="L251" s="18">
        <f>Data!L416</f>
        <v>0</v>
      </c>
      <c r="M251" s="18">
        <f>Data!M416</f>
        <v>0</v>
      </c>
      <c r="N251" s="18">
        <f>Data!N416</f>
        <v>0</v>
      </c>
      <c r="O251" s="18">
        <f>Data!O416</f>
        <v>0</v>
      </c>
      <c r="P251" s="18">
        <f t="shared" si="1"/>
        <v>4</v>
      </c>
    </row>
    <row r="252" spans="1:16" ht="15.75" customHeight="1" x14ac:dyDescent="0.25">
      <c r="A252" s="18" t="str">
        <f>Data!A432</f>
        <v>МБОУ Рассветовская СОШ</v>
      </c>
      <c r="B252" s="18" t="str">
        <f>Data!B432</f>
        <v>346735, ОБЛАСТЬ РОСТОВСКАЯ, РАЙОН АКСАЙСКИЙ, ПОСЕЛОК РАССВЕТ, УЛИЦА ЭКСПЕРИМЕНТАЛЬНАЯ, 66А</v>
      </c>
      <c r="C252" s="18">
        <f>Data!C432</f>
        <v>0</v>
      </c>
      <c r="D252" s="18">
        <f>Data!D432</f>
        <v>1</v>
      </c>
      <c r="E252" s="18">
        <f>Data!E432</f>
        <v>1</v>
      </c>
      <c r="F252" s="18">
        <f>Data!F432</f>
        <v>1</v>
      </c>
      <c r="G252" s="18">
        <f>Data!G432</f>
        <v>0</v>
      </c>
      <c r="H252" s="18">
        <f>Data!H432</f>
        <v>0</v>
      </c>
      <c r="I252" s="18">
        <f>Data!I432</f>
        <v>1</v>
      </c>
      <c r="J252" s="18">
        <f>Data!J432</f>
        <v>0</v>
      </c>
      <c r="K252" s="18">
        <f>Data!K432</f>
        <v>0</v>
      </c>
      <c r="L252" s="18">
        <f>Data!L432</f>
        <v>0</v>
      </c>
      <c r="M252" s="18">
        <f>Data!M432</f>
        <v>0</v>
      </c>
      <c r="N252" s="18">
        <f>Data!N432</f>
        <v>0</v>
      </c>
      <c r="O252" s="18">
        <f>Data!O432</f>
        <v>0</v>
      </c>
      <c r="P252" s="18">
        <f t="shared" si="1"/>
        <v>4</v>
      </c>
    </row>
    <row r="253" spans="1:16" ht="15.75" customHeight="1" x14ac:dyDescent="0.25">
      <c r="A253" s="18" t="str">
        <f>Data!A456</f>
        <v>МБОУ Солонецкая СОШ</v>
      </c>
      <c r="B253" s="18" t="str">
        <f>Data!B456</f>
        <v>347161, ОБЛАСТЬ РОСТОВСКАЯ, РАЙОН ОБЛИВСКИЙ, ХУТОР СОЛОНЕЦКИЙ, УЛИЦА ЛЕНИНА, 8</v>
      </c>
      <c r="C253" s="18">
        <f>Data!C456</f>
        <v>0</v>
      </c>
      <c r="D253" s="18">
        <f>Data!D456</f>
        <v>0</v>
      </c>
      <c r="E253" s="18">
        <f>Data!E456</f>
        <v>0</v>
      </c>
      <c r="F253" s="18">
        <f>Data!F456</f>
        <v>0</v>
      </c>
      <c r="G253" s="18">
        <f>Data!G456</f>
        <v>0</v>
      </c>
      <c r="H253" s="18">
        <f>Data!H456</f>
        <v>1</v>
      </c>
      <c r="I253" s="18">
        <f>Data!I456</f>
        <v>0</v>
      </c>
      <c r="J253" s="18">
        <f>Data!J456</f>
        <v>1</v>
      </c>
      <c r="K253" s="18">
        <f>Data!K456</f>
        <v>0</v>
      </c>
      <c r="L253" s="18">
        <f>Data!L456</f>
        <v>0</v>
      </c>
      <c r="M253" s="18">
        <f>Data!M456</f>
        <v>1</v>
      </c>
      <c r="N253" s="18">
        <f>Data!N456</f>
        <v>0</v>
      </c>
      <c r="O253" s="18">
        <f>Data!O456</f>
        <v>1</v>
      </c>
      <c r="P253" s="18">
        <f t="shared" si="1"/>
        <v>4</v>
      </c>
    </row>
    <row r="254" spans="1:16" ht="15.75" customHeight="1" x14ac:dyDescent="0.25">
      <c r="A254" s="18" t="str">
        <f>Data!A542</f>
        <v>МБОУ Крюковская СОШ</v>
      </c>
      <c r="B254" s="18" t="str">
        <f>Data!B542</f>
        <v>Россия, Ростовская область, Куйбышевский район, хутор Крюково, Молодёжная улица, 28</v>
      </c>
      <c r="C254" s="18">
        <f>Data!C542</f>
        <v>1</v>
      </c>
      <c r="D254" s="18">
        <f>Data!D542</f>
        <v>0</v>
      </c>
      <c r="E254" s="18">
        <f>Data!E542</f>
        <v>1</v>
      </c>
      <c r="F254" s="18">
        <f>Data!F542</f>
        <v>0</v>
      </c>
      <c r="G254" s="18">
        <f>Data!G542</f>
        <v>0</v>
      </c>
      <c r="H254" s="18">
        <f>Data!H542</f>
        <v>1</v>
      </c>
      <c r="I254" s="18">
        <f>Data!I542</f>
        <v>0</v>
      </c>
      <c r="J254" s="18">
        <f>Data!J542</f>
        <v>0</v>
      </c>
      <c r="K254" s="18">
        <f>Data!K542</f>
        <v>0</v>
      </c>
      <c r="L254" s="18">
        <f>Data!L542</f>
        <v>0</v>
      </c>
      <c r="M254" s="18">
        <f>Data!M542</f>
        <v>1</v>
      </c>
      <c r="N254" s="18">
        <f>Data!N542</f>
        <v>0</v>
      </c>
      <c r="O254" s="18">
        <f>Data!O542</f>
        <v>0</v>
      </c>
      <c r="P254" s="18">
        <f t="shared" si="1"/>
        <v>4</v>
      </c>
    </row>
    <row r="255" spans="1:16" ht="15.75" customHeight="1" x14ac:dyDescent="0.25">
      <c r="A255" s="18" t="str">
        <f>Data!A657</f>
        <v>МБОУ СОШ№8</v>
      </c>
      <c r="B255" s="18" t="str">
        <f>Data!B657</f>
        <v>Россия, Ростовская область, Белокалитвинский район, посёлок городского типа Шолоховский</v>
      </c>
      <c r="C255" s="18">
        <f>Data!C657</f>
        <v>0</v>
      </c>
      <c r="D255" s="18">
        <f>Data!D657</f>
        <v>1</v>
      </c>
      <c r="E255" s="18">
        <f>Data!E657</f>
        <v>1</v>
      </c>
      <c r="F255" s="18">
        <f>Data!F657</f>
        <v>0</v>
      </c>
      <c r="G255" s="18">
        <f>Data!G657</f>
        <v>0</v>
      </c>
      <c r="H255" s="18">
        <f>Data!H657</f>
        <v>1</v>
      </c>
      <c r="I255" s="18">
        <f>Data!I657</f>
        <v>1</v>
      </c>
      <c r="J255" s="18">
        <f>Data!J657</f>
        <v>0</v>
      </c>
      <c r="K255" s="18">
        <f>Data!K657</f>
        <v>0</v>
      </c>
      <c r="L255" s="18">
        <f>Data!L657</f>
        <v>0</v>
      </c>
      <c r="M255" s="18">
        <f>Data!M657</f>
        <v>0</v>
      </c>
      <c r="N255" s="18">
        <f>Data!N657</f>
        <v>0</v>
      </c>
      <c r="O255" s="18">
        <f>Data!O657</f>
        <v>0</v>
      </c>
      <c r="P255" s="18">
        <f t="shared" si="1"/>
        <v>4</v>
      </c>
    </row>
    <row r="256" spans="1:16" ht="15.75" customHeight="1" x14ac:dyDescent="0.25">
      <c r="A256" s="18" t="str">
        <f>Data!A680</f>
        <v>муниципальное бюджетное общеобразовательное учреждение Владимировская средняя общеобразовательная школа</v>
      </c>
      <c r="B256" s="18" t="str">
        <f>Data!B680</f>
        <v>Россия, Ростовская область, Красносулинский район, станица Владимировская, Школьная улица, 13</v>
      </c>
      <c r="C256" s="18">
        <f>Data!C680</f>
        <v>0</v>
      </c>
      <c r="D256" s="18">
        <f>Data!D680</f>
        <v>0</v>
      </c>
      <c r="E256" s="18">
        <f>Data!E680</f>
        <v>0</v>
      </c>
      <c r="F256" s="18">
        <f>Data!F680</f>
        <v>0</v>
      </c>
      <c r="G256" s="18">
        <f>Data!G680</f>
        <v>0</v>
      </c>
      <c r="H256" s="18">
        <f>Data!H680</f>
        <v>1</v>
      </c>
      <c r="I256" s="18">
        <f>Data!I680</f>
        <v>1</v>
      </c>
      <c r="J256" s="18">
        <f>Data!J680</f>
        <v>1</v>
      </c>
      <c r="K256" s="18">
        <f>Data!K680</f>
        <v>1</v>
      </c>
      <c r="L256" s="18">
        <f>Data!L680</f>
        <v>0</v>
      </c>
      <c r="M256" s="18">
        <f>Data!M680</f>
        <v>0</v>
      </c>
      <c r="N256" s="18">
        <f>Data!N680</f>
        <v>0</v>
      </c>
      <c r="O256" s="18">
        <f>Data!O680</f>
        <v>0</v>
      </c>
      <c r="P256" s="18">
        <f t="shared" si="1"/>
        <v>4</v>
      </c>
    </row>
    <row r="257" spans="1:16" ht="15.75" customHeight="1" x14ac:dyDescent="0.25">
      <c r="A257" s="18" t="str">
        <f>Data!A462</f>
        <v>МБОУ СОШ № 33</v>
      </c>
      <c r="B257" s="18" t="str">
        <f>Data!B462</f>
        <v>302011, ОБЛАСТЬ ОРЛОВСКАЯ, ГОРОД ОРЁЛ, ПЕРЕУЛОК ЮЖНЫЙ, 26</v>
      </c>
      <c r="C257" s="18">
        <f>Data!C462</f>
        <v>0</v>
      </c>
      <c r="D257" s="18">
        <f>Data!D462</f>
        <v>0</v>
      </c>
      <c r="E257" s="18">
        <f>Data!E462</f>
        <v>0</v>
      </c>
      <c r="F257" s="18">
        <f>Data!F462</f>
        <v>0</v>
      </c>
      <c r="G257" s="18">
        <f>Data!G462</f>
        <v>0</v>
      </c>
      <c r="H257" s="18">
        <f>Data!H462</f>
        <v>0</v>
      </c>
      <c r="I257" s="18">
        <f>Data!I462</f>
        <v>0</v>
      </c>
      <c r="J257" s="18">
        <f>Data!J462</f>
        <v>0</v>
      </c>
      <c r="K257" s="18">
        <f>Data!K462</f>
        <v>1</v>
      </c>
      <c r="L257" s="18">
        <f>Data!L462</f>
        <v>0</v>
      </c>
      <c r="M257" s="18">
        <f>Data!M462</f>
        <v>1</v>
      </c>
      <c r="N257" s="18">
        <f>Data!N462</f>
        <v>1</v>
      </c>
      <c r="O257" s="18">
        <f>Data!O462</f>
        <v>1</v>
      </c>
      <c r="P257" s="18">
        <f t="shared" si="1"/>
        <v>4</v>
      </c>
    </row>
    <row r="258" spans="1:16" ht="15.75" customHeight="1" x14ac:dyDescent="0.25">
      <c r="A258" s="18" t="str">
        <f>Data!A564</f>
        <v>МБОУ СОШ № 1</v>
      </c>
      <c r="B258" s="18" t="str">
        <f>Data!B564</f>
        <v>Россия, Ростовская область, Октябрьский район, хутор Керчик-Савров</v>
      </c>
      <c r="C258" s="18">
        <f>Data!C564</f>
        <v>0</v>
      </c>
      <c r="D258" s="18">
        <f>Data!D564</f>
        <v>0</v>
      </c>
      <c r="E258" s="18">
        <f>Data!E564</f>
        <v>0</v>
      </c>
      <c r="F258" s="18">
        <f>Data!F564</f>
        <v>1</v>
      </c>
      <c r="G258" s="18">
        <f>Data!G564</f>
        <v>1</v>
      </c>
      <c r="H258" s="18">
        <f>Data!H564</f>
        <v>0</v>
      </c>
      <c r="I258" s="18">
        <f>Data!I564</f>
        <v>1</v>
      </c>
      <c r="J258" s="18">
        <f>Data!J564</f>
        <v>1</v>
      </c>
      <c r="K258" s="18">
        <f>Data!K564</f>
        <v>0</v>
      </c>
      <c r="L258" s="18">
        <f>Data!L564</f>
        <v>0</v>
      </c>
      <c r="M258" s="18">
        <f>Data!M564</f>
        <v>0</v>
      </c>
      <c r="N258" s="18">
        <f>Data!N564</f>
        <v>0</v>
      </c>
      <c r="O258" s="18">
        <f>Data!O564</f>
        <v>0</v>
      </c>
      <c r="P258" s="18">
        <f t="shared" si="1"/>
        <v>4</v>
      </c>
    </row>
    <row r="259" spans="1:16" ht="15.75" customHeight="1" x14ac:dyDescent="0.25">
      <c r="A259" s="18" t="str">
        <f>Data!A399</f>
        <v>МБОУ 'Школа № 31'</v>
      </c>
      <c r="B259" s="18" t="str">
        <f>Data!B399</f>
        <v>344091, ОБЛАСТЬ РОСТОВСКАЯ, ГОРОД РОСТОВ-НА-ДОНУ, ПРОСПЕКТ СТАЧКИ, ДОМ 221, КОРПУС 1</v>
      </c>
      <c r="C259" s="18">
        <f>Data!C399</f>
        <v>0</v>
      </c>
      <c r="D259" s="18">
        <f>Data!D399</f>
        <v>1</v>
      </c>
      <c r="E259" s="18">
        <f>Data!E399</f>
        <v>0</v>
      </c>
      <c r="F259" s="18">
        <f>Data!F399</f>
        <v>0</v>
      </c>
      <c r="G259" s="18">
        <f>Data!G399</f>
        <v>0</v>
      </c>
      <c r="H259" s="18">
        <f>Data!H399</f>
        <v>1</v>
      </c>
      <c r="I259" s="18">
        <f>Data!I399</f>
        <v>1</v>
      </c>
      <c r="J259" s="18">
        <f>Data!J399</f>
        <v>0</v>
      </c>
      <c r="K259" s="18">
        <f>Data!K399</f>
        <v>0</v>
      </c>
      <c r="L259" s="18">
        <f>Data!L399</f>
        <v>0</v>
      </c>
      <c r="M259" s="18">
        <f>Data!M399</f>
        <v>1</v>
      </c>
      <c r="N259" s="18">
        <f>Data!N399</f>
        <v>0</v>
      </c>
      <c r="O259" s="18">
        <f>Data!O399</f>
        <v>0</v>
      </c>
      <c r="P259" s="18">
        <f t="shared" si="1"/>
        <v>4</v>
      </c>
    </row>
    <row r="260" spans="1:16" ht="15.75" customHeight="1" x14ac:dyDescent="0.25">
      <c r="A260" s="18" t="str">
        <f>Data!A408</f>
        <v>МБОУ Кирсановская СОШ им.А.Н.Маслова</v>
      </c>
      <c r="B260" s="18" t="str">
        <f>Data!B408</f>
        <v>346645, ОБЛАСТЬ РОСТОВСКАЯ, РАЙОН СЕМИКАРАКОРСКИЙ, ХУТОР КИРСАНОВКА, УЛИЦА ШКОЛЬНАЯ, 3, -, -</v>
      </c>
      <c r="C260" s="18">
        <f>Data!C408</f>
        <v>1</v>
      </c>
      <c r="D260" s="18">
        <f>Data!D408</f>
        <v>0</v>
      </c>
      <c r="E260" s="18">
        <f>Data!E408</f>
        <v>0</v>
      </c>
      <c r="F260" s="18">
        <f>Data!F408</f>
        <v>0</v>
      </c>
      <c r="G260" s="18">
        <f>Data!G408</f>
        <v>0</v>
      </c>
      <c r="H260" s="18">
        <f>Data!H408</f>
        <v>1</v>
      </c>
      <c r="I260" s="18">
        <f>Data!I408</f>
        <v>0</v>
      </c>
      <c r="J260" s="18">
        <f>Data!J408</f>
        <v>1</v>
      </c>
      <c r="K260" s="18">
        <f>Data!K408</f>
        <v>0</v>
      </c>
      <c r="L260" s="18">
        <f>Data!L408</f>
        <v>0</v>
      </c>
      <c r="M260" s="18">
        <f>Data!M408</f>
        <v>0</v>
      </c>
      <c r="N260" s="18">
        <f>Data!N408</f>
        <v>1</v>
      </c>
      <c r="O260" s="18">
        <f>Data!O408</f>
        <v>0</v>
      </c>
      <c r="P260" s="18">
        <f t="shared" si="1"/>
        <v>4</v>
      </c>
    </row>
    <row r="261" spans="1:16" ht="15.75" customHeight="1" x14ac:dyDescent="0.25">
      <c r="A261" s="18" t="str">
        <f>Data!A412</f>
        <v>МБОУ 'Генеральская ООШ'</v>
      </c>
      <c r="B261" s="18" t="str">
        <f>Data!B412</f>
        <v>346584, ОБЛАСТЬ РОСТОВСКАЯ, РАЙОН РОДИОНОВО-НЕСВЕТАЙСКИЙ, СЕЛО ГЕНЕРАЛЬСКОЕ, УЛИЦА СОВЕТСКАЯ, 34</v>
      </c>
      <c r="C261" s="18">
        <f>Data!C412</f>
        <v>0</v>
      </c>
      <c r="D261" s="18">
        <f>Data!D412</f>
        <v>1</v>
      </c>
      <c r="E261" s="18">
        <f>Data!E412</f>
        <v>0</v>
      </c>
      <c r="F261" s="18">
        <f>Data!F412</f>
        <v>0</v>
      </c>
      <c r="G261" s="18">
        <f>Data!G412</f>
        <v>0</v>
      </c>
      <c r="H261" s="18">
        <f>Data!H412</f>
        <v>0</v>
      </c>
      <c r="I261" s="18">
        <f>Data!I412</f>
        <v>0</v>
      </c>
      <c r="J261" s="18">
        <f>Data!J412</f>
        <v>0</v>
      </c>
      <c r="K261" s="18">
        <f>Data!K412</f>
        <v>0</v>
      </c>
      <c r="L261" s="18">
        <f>Data!L412</f>
        <v>1</v>
      </c>
      <c r="M261" s="18">
        <f>Data!M412</f>
        <v>1</v>
      </c>
      <c r="N261" s="18">
        <f>Data!N412</f>
        <v>0</v>
      </c>
      <c r="O261" s="18">
        <f>Data!O412</f>
        <v>1</v>
      </c>
      <c r="P261" s="18">
        <f t="shared" si="1"/>
        <v>4</v>
      </c>
    </row>
    <row r="262" spans="1:16" ht="15.75" customHeight="1" x14ac:dyDescent="0.25">
      <c r="A262" s="18" t="str">
        <f>Data!A433</f>
        <v>МБОУ 'Школа № 90'</v>
      </c>
      <c r="B262" s="18" t="str">
        <f>Data!B433</f>
        <v>344068, г. Ростов-на-Дону, пр. Михаила Нагибина, 33</v>
      </c>
      <c r="C262" s="18">
        <f>Data!C433</f>
        <v>0</v>
      </c>
      <c r="D262" s="18">
        <f>Data!D433</f>
        <v>0</v>
      </c>
      <c r="E262" s="18">
        <f>Data!E433</f>
        <v>1</v>
      </c>
      <c r="F262" s="18">
        <f>Data!F433</f>
        <v>0</v>
      </c>
      <c r="G262" s="18">
        <f>Data!G433</f>
        <v>0</v>
      </c>
      <c r="H262" s="18">
        <f>Data!H433</f>
        <v>0</v>
      </c>
      <c r="I262" s="18">
        <f>Data!I433</f>
        <v>1</v>
      </c>
      <c r="J262" s="18">
        <f>Data!J433</f>
        <v>1</v>
      </c>
      <c r="K262" s="18">
        <f>Data!K433</f>
        <v>1</v>
      </c>
      <c r="L262" s="18">
        <f>Data!L433</f>
        <v>0</v>
      </c>
      <c r="M262" s="18">
        <f>Data!M433</f>
        <v>0</v>
      </c>
      <c r="N262" s="18">
        <f>Data!N433</f>
        <v>0</v>
      </c>
      <c r="O262" s="18">
        <f>Data!O433</f>
        <v>0</v>
      </c>
      <c r="P262" s="18">
        <f t="shared" si="1"/>
        <v>4</v>
      </c>
    </row>
    <row r="263" spans="1:16" ht="15.75" customHeight="1" x14ac:dyDescent="0.25">
      <c r="A263" s="18" t="str">
        <f>Data!A471</f>
        <v>МБОУ Суховская СОШ</v>
      </c>
      <c r="B263" s="18" t="str">
        <f>Data!B471</f>
        <v>347552, ОБЛАСТЬ РОСТОВСКАЯ, РАЙОН ПРОЛЕТАРСКИЙ, ХУТОР СУХОЙ, УЛИЦА ПИОНЕРСКАЯ, 28, -, -</v>
      </c>
      <c r="C263" s="18">
        <f>Data!C471</f>
        <v>1</v>
      </c>
      <c r="D263" s="18">
        <f>Data!D471</f>
        <v>1</v>
      </c>
      <c r="E263" s="18">
        <f>Data!E471</f>
        <v>1</v>
      </c>
      <c r="F263" s="18">
        <f>Data!F471</f>
        <v>0</v>
      </c>
      <c r="G263" s="18">
        <f>Data!G471</f>
        <v>0</v>
      </c>
      <c r="H263" s="18">
        <f>Data!H471</f>
        <v>1</v>
      </c>
      <c r="I263" s="18">
        <f>Data!I471</f>
        <v>0</v>
      </c>
      <c r="J263" s="18">
        <f>Data!J471</f>
        <v>0</v>
      </c>
      <c r="K263" s="18">
        <f>Data!K471</f>
        <v>0</v>
      </c>
      <c r="L263" s="18">
        <f>Data!L471</f>
        <v>0</v>
      </c>
      <c r="M263" s="18">
        <f>Data!M471</f>
        <v>0</v>
      </c>
      <c r="N263" s="18">
        <f>Data!N471</f>
        <v>0</v>
      </c>
      <c r="O263" s="18">
        <f>Data!O471</f>
        <v>0</v>
      </c>
      <c r="P263" s="18">
        <f t="shared" si="1"/>
        <v>4</v>
      </c>
    </row>
    <row r="264" spans="1:16" ht="15.75" customHeight="1" x14ac:dyDescent="0.25">
      <c r="A264" s="18" t="str">
        <f>Data!A507</f>
        <v>МБОУ СОШ №22 г.Шахты</v>
      </c>
      <c r="B264" s="18" t="str">
        <f>Data!B507</f>
        <v>346503, ОБЛАСТЬ РОСТОВСКАЯ, ГОРОД ШАХТЫ, УЛИЦА ПАРКОВАЯ, 2, Б</v>
      </c>
      <c r="C264" s="18">
        <f>Data!C507</f>
        <v>0</v>
      </c>
      <c r="D264" s="18">
        <f>Data!D507</f>
        <v>1</v>
      </c>
      <c r="E264" s="18">
        <f>Data!E507</f>
        <v>1</v>
      </c>
      <c r="F264" s="18">
        <f>Data!F507</f>
        <v>1</v>
      </c>
      <c r="G264" s="18">
        <f>Data!G507</f>
        <v>1</v>
      </c>
      <c r="H264" s="18">
        <f>Data!H507</f>
        <v>0</v>
      </c>
      <c r="I264" s="18">
        <f>Data!I507</f>
        <v>0</v>
      </c>
      <c r="J264" s="18">
        <f>Data!J507</f>
        <v>0</v>
      </c>
      <c r="K264" s="18">
        <f>Data!K507</f>
        <v>0</v>
      </c>
      <c r="L264" s="18">
        <f>Data!L507</f>
        <v>0</v>
      </c>
      <c r="M264" s="18">
        <f>Data!M507</f>
        <v>0</v>
      </c>
      <c r="N264" s="18">
        <f>Data!N507</f>
        <v>0</v>
      </c>
      <c r="O264" s="18">
        <f>Data!O507</f>
        <v>0</v>
      </c>
      <c r="P264" s="18">
        <f t="shared" si="1"/>
        <v>4</v>
      </c>
    </row>
    <row r="265" spans="1:16" ht="15.75" customHeight="1" x14ac:dyDescent="0.25">
      <c r="A265" s="18" t="str">
        <f>Data!A573</f>
        <v>МБОУ СОШ №4</v>
      </c>
      <c r="B265" s="18" t="str">
        <f>Data!B573</f>
        <v>Россия, Ростовская область, Белая Калитва</v>
      </c>
      <c r="C265" s="18">
        <f>Data!C573</f>
        <v>0</v>
      </c>
      <c r="D265" s="18">
        <f>Data!D573</f>
        <v>1</v>
      </c>
      <c r="E265" s="18">
        <f>Data!E573</f>
        <v>1</v>
      </c>
      <c r="F265" s="18">
        <f>Data!F573</f>
        <v>0</v>
      </c>
      <c r="G265" s="18">
        <f>Data!G573</f>
        <v>0</v>
      </c>
      <c r="H265" s="18">
        <f>Data!H573</f>
        <v>0</v>
      </c>
      <c r="I265" s="18">
        <f>Data!I573</f>
        <v>1</v>
      </c>
      <c r="J265" s="18">
        <f>Data!J573</f>
        <v>1</v>
      </c>
      <c r="K265" s="18">
        <f>Data!K573</f>
        <v>0</v>
      </c>
      <c r="L265" s="18">
        <f>Data!L573</f>
        <v>0</v>
      </c>
      <c r="M265" s="18">
        <f>Data!M573</f>
        <v>0</v>
      </c>
      <c r="N265" s="18">
        <f>Data!N573</f>
        <v>0</v>
      </c>
      <c r="O265" s="18">
        <f>Data!O573</f>
        <v>0</v>
      </c>
      <c r="P265" s="18">
        <f t="shared" si="1"/>
        <v>4</v>
      </c>
    </row>
    <row r="266" spans="1:16" ht="15.75" customHeight="1" x14ac:dyDescent="0.25">
      <c r="A266" s="18" t="str">
        <f>Data!A592</f>
        <v>МБОУ СОШ № 2</v>
      </c>
      <c r="B266" s="18" t="str">
        <f>Data!B592</f>
        <v>Россия, Ростовская область, Красный Сулин, улица Гагарина, 59</v>
      </c>
      <c r="C266" s="18">
        <f>Data!C592</f>
        <v>0</v>
      </c>
      <c r="D266" s="18">
        <f>Data!D592</f>
        <v>1</v>
      </c>
      <c r="E266" s="18">
        <f>Data!E592</f>
        <v>1</v>
      </c>
      <c r="F266" s="18">
        <f>Data!F592</f>
        <v>1</v>
      </c>
      <c r="G266" s="18">
        <f>Data!G592</f>
        <v>0</v>
      </c>
      <c r="H266" s="18">
        <f>Data!H592</f>
        <v>1</v>
      </c>
      <c r="I266" s="18">
        <f>Data!I592</f>
        <v>0</v>
      </c>
      <c r="J266" s="18">
        <f>Data!J592</f>
        <v>0</v>
      </c>
      <c r="K266" s="18">
        <f>Data!K592</f>
        <v>0</v>
      </c>
      <c r="L266" s="18">
        <f>Data!L592</f>
        <v>0</v>
      </c>
      <c r="M266" s="18">
        <f>Data!M592</f>
        <v>0</v>
      </c>
      <c r="N266" s="18">
        <f>Data!N592</f>
        <v>0</v>
      </c>
      <c r="O266" s="18">
        <f>Data!O592</f>
        <v>0</v>
      </c>
      <c r="P266" s="18">
        <f t="shared" si="1"/>
        <v>4</v>
      </c>
    </row>
    <row r="267" spans="1:16" ht="15.75" customHeight="1" x14ac:dyDescent="0.25">
      <c r="A267" s="18" t="str">
        <f>Data!A639</f>
        <v>МАОУ Школа №115</v>
      </c>
      <c r="B267" s="18" t="str">
        <f>Data!B639</f>
        <v>Россия, Ростов-на-Дону, улица Жданова, 13А</v>
      </c>
      <c r="C267" s="18">
        <f>Data!C639</f>
        <v>0</v>
      </c>
      <c r="D267" s="18">
        <f>Data!D639</f>
        <v>1</v>
      </c>
      <c r="E267" s="18">
        <f>Data!E639</f>
        <v>1</v>
      </c>
      <c r="F267" s="18">
        <f>Data!F639</f>
        <v>0</v>
      </c>
      <c r="G267" s="18">
        <f>Data!G639</f>
        <v>1</v>
      </c>
      <c r="H267" s="18">
        <f>Data!H639</f>
        <v>1</v>
      </c>
      <c r="I267" s="18">
        <f>Data!I639</f>
        <v>0</v>
      </c>
      <c r="J267" s="18">
        <f>Data!J639</f>
        <v>0</v>
      </c>
      <c r="K267" s="18">
        <f>Data!K639</f>
        <v>0</v>
      </c>
      <c r="L267" s="18">
        <f>Data!L639</f>
        <v>0</v>
      </c>
      <c r="M267" s="18">
        <f>Data!M639</f>
        <v>0</v>
      </c>
      <c r="N267" s="18">
        <f>Data!N639</f>
        <v>0</v>
      </c>
      <c r="O267" s="18">
        <f>Data!O639</f>
        <v>0</v>
      </c>
      <c r="P267" s="18">
        <f t="shared" si="1"/>
        <v>4</v>
      </c>
    </row>
    <row r="268" spans="1:16" ht="15.75" customHeight="1" x14ac:dyDescent="0.25">
      <c r="A268" s="18" t="str">
        <f>Data!A156</f>
        <v>МБОУ Красноколоссовская ООШ</v>
      </c>
      <c r="B268" s="18" t="str">
        <f>Data!B156</f>
        <v>346219, ОБЛАСТЬ РОСТОВСКАЯ, РАЙОН КАШАРСКИЙ, ПОСЕЛОК КРАСНЫЙ КОЛОС, УЛИЦА ПУШКИНСКАЯ, 12</v>
      </c>
      <c r="C268" s="18">
        <f>Data!C156</f>
        <v>0</v>
      </c>
      <c r="D268" s="18">
        <f>Data!D156</f>
        <v>0</v>
      </c>
      <c r="E268" s="18">
        <f>Data!E156</f>
        <v>0</v>
      </c>
      <c r="F268" s="18">
        <f>Data!F156</f>
        <v>0</v>
      </c>
      <c r="G268" s="18">
        <f>Data!G156</f>
        <v>0</v>
      </c>
      <c r="H268" s="18">
        <f>Data!H156</f>
        <v>1</v>
      </c>
      <c r="I268" s="18">
        <f>Data!I156</f>
        <v>0</v>
      </c>
      <c r="J268" s="18">
        <f>Data!J156</f>
        <v>0</v>
      </c>
      <c r="K268" s="18">
        <f>Data!K156</f>
        <v>0</v>
      </c>
      <c r="L268" s="18">
        <f>Data!L156</f>
        <v>0</v>
      </c>
      <c r="M268" s="18">
        <f>Data!M156</f>
        <v>0</v>
      </c>
      <c r="N268" s="18">
        <f>Data!N156</f>
        <v>1</v>
      </c>
      <c r="O268" s="18">
        <f>Data!O156</f>
        <v>1</v>
      </c>
      <c r="P268" s="18">
        <f t="shared" si="1"/>
        <v>3</v>
      </c>
    </row>
    <row r="269" spans="1:16" ht="15.75" customHeight="1" x14ac:dyDescent="0.25">
      <c r="A269" s="18" t="str">
        <f>Data!A101</f>
        <v>МБОУ Ремонтненская гимназия № 1</v>
      </c>
      <c r="B269" s="18" t="str">
        <f>Data!B101</f>
        <v>347480, ОБЛАСТЬ РОСТОВСКАЯ, РАЙОН РЕМОНТНЕНСКИЙ, СЕЛО РЕМОНТНОЕ, УЛИЦА ОКТЯБРЬСКАЯ, ДОМ 69</v>
      </c>
      <c r="C269" s="18">
        <f>Data!C101</f>
        <v>0</v>
      </c>
      <c r="D269" s="18">
        <f>Data!D101</f>
        <v>1</v>
      </c>
      <c r="E269" s="18">
        <f>Data!E101</f>
        <v>1</v>
      </c>
      <c r="F269" s="18">
        <f>Data!F101</f>
        <v>0</v>
      </c>
      <c r="G269" s="18">
        <f>Data!G101</f>
        <v>0</v>
      </c>
      <c r="H269" s="18">
        <f>Data!H101</f>
        <v>1</v>
      </c>
      <c r="I269" s="18">
        <f>Data!I101</f>
        <v>0</v>
      </c>
      <c r="J269" s="18">
        <f>Data!J101</f>
        <v>0</v>
      </c>
      <c r="K269" s="18">
        <f>Data!K101</f>
        <v>0</v>
      </c>
      <c r="L269" s="18">
        <f>Data!L101</f>
        <v>0</v>
      </c>
      <c r="M269" s="18">
        <f>Data!M101</f>
        <v>0</v>
      </c>
      <c r="N269" s="18">
        <f>Data!N101</f>
        <v>0</v>
      </c>
      <c r="O269" s="18">
        <f>Data!O101</f>
        <v>0</v>
      </c>
      <c r="P269" s="18">
        <f t="shared" si="1"/>
        <v>3</v>
      </c>
    </row>
    <row r="270" spans="1:16" ht="15.75" customHeight="1" x14ac:dyDescent="0.25">
      <c r="A270" s="18" t="str">
        <f>Data!A11</f>
        <v>МБОУ Весёловская СШ № 2</v>
      </c>
      <c r="B270" s="18" t="str">
        <f>Data!B11</f>
        <v>347422, ОБЛАСТЬ РОСТОВСКАЯ, РАЙОН ДУБОВСКИЙ, ХУТОР ВЕСЕЛЫЙ, УЛИЦА ОКТЯБРЬСКАЯ, 45</v>
      </c>
      <c r="C270" s="18">
        <f>Data!C11</f>
        <v>0</v>
      </c>
      <c r="D270" s="18">
        <f>Data!D11</f>
        <v>0</v>
      </c>
      <c r="E270" s="18">
        <f>Data!E11</f>
        <v>0</v>
      </c>
      <c r="F270" s="18">
        <f>Data!F11</f>
        <v>0</v>
      </c>
      <c r="G270" s="18">
        <f>Data!G11</f>
        <v>0</v>
      </c>
      <c r="H270" s="18">
        <f>Data!H11</f>
        <v>1</v>
      </c>
      <c r="I270" s="18">
        <f>Data!I11</f>
        <v>0</v>
      </c>
      <c r="J270" s="18">
        <f>Data!J11</f>
        <v>0</v>
      </c>
      <c r="K270" s="18">
        <f>Data!K11</f>
        <v>0</v>
      </c>
      <c r="L270" s="18">
        <f>Data!L11</f>
        <v>1</v>
      </c>
      <c r="M270" s="18">
        <f>Data!M11</f>
        <v>1</v>
      </c>
      <c r="N270" s="18">
        <f>Data!N11</f>
        <v>0</v>
      </c>
      <c r="O270" s="18">
        <f>Data!O11</f>
        <v>0</v>
      </c>
      <c r="P270" s="18">
        <f t="shared" si="1"/>
        <v>3</v>
      </c>
    </row>
    <row r="271" spans="1:16" ht="15.75" customHeight="1" x14ac:dyDescent="0.25">
      <c r="A271" s="18" t="str">
        <f>Data!A166</f>
        <v>МБОУ 'Веселовская  СОШ'</v>
      </c>
      <c r="B271" s="18" t="str">
        <f>Data!B166</f>
        <v>346587, ОБЛАСТЬ РОСТОВСКАЯ, РАЙОН РОДИОНОВО-НЕСВЕТАЙСКИЙ, ХУТОР ВЕСЕЛЫЙ, УЛИЦА ЛЕНИНА, 1-Б</v>
      </c>
      <c r="C271" s="18">
        <f>Data!C166</f>
        <v>0</v>
      </c>
      <c r="D271" s="18">
        <f>Data!D166</f>
        <v>1</v>
      </c>
      <c r="E271" s="18">
        <f>Data!E166</f>
        <v>1</v>
      </c>
      <c r="F271" s="18">
        <f>Data!F166</f>
        <v>0</v>
      </c>
      <c r="G271" s="18">
        <f>Data!G166</f>
        <v>0</v>
      </c>
      <c r="H271" s="18">
        <f>Data!H166</f>
        <v>0</v>
      </c>
      <c r="I271" s="18">
        <f>Data!I166</f>
        <v>0</v>
      </c>
      <c r="J271" s="18">
        <f>Data!J166</f>
        <v>0</v>
      </c>
      <c r="K271" s="18">
        <f>Data!K166</f>
        <v>0</v>
      </c>
      <c r="L271" s="18">
        <f>Data!L166</f>
        <v>0</v>
      </c>
      <c r="M271" s="18">
        <f>Data!M166</f>
        <v>0</v>
      </c>
      <c r="N271" s="18">
        <f>Data!N166</f>
        <v>1</v>
      </c>
      <c r="O271" s="18">
        <f>Data!O166</f>
        <v>0</v>
      </c>
      <c r="P271" s="18">
        <f t="shared" si="1"/>
        <v>3</v>
      </c>
    </row>
    <row r="272" spans="1:16" ht="15.75" customHeight="1" x14ac:dyDescent="0.25">
      <c r="A272" s="18" t="str">
        <f>Data!A322</f>
        <v>МБОУ Самбекская СОШ</v>
      </c>
      <c r="B272" s="18" t="str">
        <f>Data!B322</f>
        <v>346872, ОБЛАСТЬ РОСТОВСКАЯ, РАЙОН НЕКЛИНОВСКИЙ, СЕЛО САМБЕК, УЛИЦА КООПЕРАТИВНАЯ, ДОМ 24</v>
      </c>
      <c r="C272" s="18">
        <f>Data!C322</f>
        <v>0</v>
      </c>
      <c r="D272" s="18">
        <f>Data!D322</f>
        <v>1</v>
      </c>
      <c r="E272" s="18">
        <f>Data!E322</f>
        <v>1</v>
      </c>
      <c r="F272" s="18">
        <f>Data!F322</f>
        <v>0</v>
      </c>
      <c r="G272" s="18">
        <f>Data!G322</f>
        <v>0</v>
      </c>
      <c r="H272" s="18">
        <f>Data!H322</f>
        <v>1</v>
      </c>
      <c r="I272" s="18">
        <f>Data!I322</f>
        <v>0</v>
      </c>
      <c r="J272" s="18">
        <f>Data!J322</f>
        <v>0</v>
      </c>
      <c r="K272" s="18">
        <f>Data!K322</f>
        <v>0</v>
      </c>
      <c r="L272" s="18">
        <f>Data!L322</f>
        <v>0</v>
      </c>
      <c r="M272" s="18">
        <f>Data!M322</f>
        <v>0</v>
      </c>
      <c r="N272" s="18">
        <f>Data!N322</f>
        <v>0</v>
      </c>
      <c r="O272" s="18">
        <f>Data!O322</f>
        <v>0</v>
      </c>
      <c r="P272" s="18">
        <f t="shared" si="1"/>
        <v>3</v>
      </c>
    </row>
    <row r="273" spans="1:16" ht="15.75" customHeight="1" x14ac:dyDescent="0.25">
      <c r="A273" s="18" t="str">
        <f>Data!A44</f>
        <v>МБОУ СОШ №3</v>
      </c>
      <c r="B273" s="18" t="str">
        <f>Data!B44</f>
        <v>347800, Ростовская область, г. Каменск-Шахтинский, пер. Коммунистический, 72</v>
      </c>
      <c r="C273" s="18">
        <f>Data!C44</f>
        <v>0</v>
      </c>
      <c r="D273" s="18">
        <f>Data!D44</f>
        <v>1</v>
      </c>
      <c r="E273" s="18">
        <f>Data!E44</f>
        <v>1</v>
      </c>
      <c r="F273" s="18">
        <f>Data!F44</f>
        <v>1</v>
      </c>
      <c r="G273" s="18">
        <f>Data!G44</f>
        <v>0</v>
      </c>
      <c r="H273" s="18">
        <f>Data!H44</f>
        <v>0</v>
      </c>
      <c r="I273" s="18">
        <f>Data!I44</f>
        <v>0</v>
      </c>
      <c r="J273" s="18">
        <f>Data!J44</f>
        <v>0</v>
      </c>
      <c r="K273" s="18">
        <f>Data!K44</f>
        <v>0</v>
      </c>
      <c r="L273" s="18">
        <f>Data!L44</f>
        <v>0</v>
      </c>
      <c r="M273" s="18">
        <f>Data!M44</f>
        <v>0</v>
      </c>
      <c r="N273" s="18">
        <f>Data!N44</f>
        <v>0</v>
      </c>
      <c r="O273" s="18">
        <f>Data!O44</f>
        <v>0</v>
      </c>
      <c r="P273" s="18">
        <f t="shared" si="1"/>
        <v>3</v>
      </c>
    </row>
    <row r="274" spans="1:16" ht="15.75" customHeight="1" x14ac:dyDescent="0.25">
      <c r="A274" s="18" t="str">
        <f>Data!A26</f>
        <v>МБОУ 'Школа № 79'</v>
      </c>
      <c r="B274" s="18" t="str">
        <f>Data!B26</f>
        <v>344079, ОБЛАСТЬ РОСТОВСКАЯ, ГОРОД РОСТОВ-НА-ДОНУ, УЛИЦА КРОПОТКИНА, 31, 1</v>
      </c>
      <c r="C274" s="18">
        <f>Data!C26</f>
        <v>1</v>
      </c>
      <c r="D274" s="18">
        <f>Data!D26</f>
        <v>1</v>
      </c>
      <c r="E274" s="18">
        <f>Data!E26</f>
        <v>0</v>
      </c>
      <c r="F274" s="18">
        <f>Data!F26</f>
        <v>1</v>
      </c>
      <c r="G274" s="18">
        <f>Data!G26</f>
        <v>0</v>
      </c>
      <c r="H274" s="18">
        <f>Data!H26</f>
        <v>0</v>
      </c>
      <c r="I274" s="18">
        <f>Data!I26</f>
        <v>0</v>
      </c>
      <c r="J274" s="18">
        <f>Data!J26</f>
        <v>0</v>
      </c>
      <c r="K274" s="18">
        <f>Data!K26</f>
        <v>0</v>
      </c>
      <c r="L274" s="18">
        <f>Data!L26</f>
        <v>0</v>
      </c>
      <c r="M274" s="18">
        <f>Data!M26</f>
        <v>0</v>
      </c>
      <c r="N274" s="18">
        <f>Data!N26</f>
        <v>0</v>
      </c>
      <c r="O274" s="18">
        <f>Data!O26</f>
        <v>0</v>
      </c>
      <c r="P274" s="18">
        <f t="shared" si="1"/>
        <v>3</v>
      </c>
    </row>
    <row r="275" spans="1:16" ht="15.75" customHeight="1" x14ac:dyDescent="0.25">
      <c r="A275" s="18" t="str">
        <f>Data!A316</f>
        <v>МБОУ ТСОШ № 3</v>
      </c>
      <c r="B275" s="18" t="str">
        <f>Data!B316</f>
        <v>347061, ОБЛАСТЬ РОСТОВСКАЯ, РАЙОН ТАЦИНСКИЙ, СТАНИЦА ТАЦИНСКАЯ, УЛИЦА ОКТЯБРЬСКАЯ, 131</v>
      </c>
      <c r="C275" s="18">
        <f>Data!C316</f>
        <v>0</v>
      </c>
      <c r="D275" s="18">
        <f>Data!D316</f>
        <v>0</v>
      </c>
      <c r="E275" s="18">
        <f>Data!E316</f>
        <v>0</v>
      </c>
      <c r="F275" s="18">
        <f>Data!F316</f>
        <v>0</v>
      </c>
      <c r="G275" s="18">
        <f>Data!G316</f>
        <v>0</v>
      </c>
      <c r="H275" s="18">
        <f>Data!H316</f>
        <v>1</v>
      </c>
      <c r="I275" s="18">
        <f>Data!I316</f>
        <v>1</v>
      </c>
      <c r="J275" s="18">
        <f>Data!J316</f>
        <v>0</v>
      </c>
      <c r="K275" s="18">
        <f>Data!K316</f>
        <v>0</v>
      </c>
      <c r="L275" s="18">
        <f>Data!L316</f>
        <v>0</v>
      </c>
      <c r="M275" s="18">
        <f>Data!M316</f>
        <v>0</v>
      </c>
      <c r="N275" s="18">
        <f>Data!N316</f>
        <v>0</v>
      </c>
      <c r="O275" s="18">
        <f>Data!O316</f>
        <v>1</v>
      </c>
      <c r="P275" s="18">
        <f t="shared" si="1"/>
        <v>3</v>
      </c>
    </row>
    <row r="276" spans="1:16" ht="15.75" customHeight="1" x14ac:dyDescent="0.25">
      <c r="A276" s="18" t="str">
        <f>Data!A244</f>
        <v>МБОУ Самарская СШ №1 имени П.А.Половинко Азовского района</v>
      </c>
      <c r="B276" s="18" t="str">
        <f>Data!B244</f>
        <v>346751, ОБЛАСТЬ РОСТОВСКАЯ, РАЙОН АЗОВСКИЙ, СЕЛО САМАРСКОЕ, УЛИЦА ПИОНЕРСКАЯ, ДОМ 5 "А"</v>
      </c>
      <c r="C276" s="18">
        <f>Data!C244</f>
        <v>0</v>
      </c>
      <c r="D276" s="18">
        <f>Data!D244</f>
        <v>1</v>
      </c>
      <c r="E276" s="18">
        <f>Data!E244</f>
        <v>1</v>
      </c>
      <c r="F276" s="18">
        <f>Data!F244</f>
        <v>0</v>
      </c>
      <c r="G276" s="18">
        <f>Data!G244</f>
        <v>0</v>
      </c>
      <c r="H276" s="18">
        <f>Data!H244</f>
        <v>1</v>
      </c>
      <c r="I276" s="18">
        <f>Data!I244</f>
        <v>0</v>
      </c>
      <c r="J276" s="18">
        <f>Data!J244</f>
        <v>0</v>
      </c>
      <c r="K276" s="18">
        <f>Data!K244</f>
        <v>0</v>
      </c>
      <c r="L276" s="18">
        <f>Data!L244</f>
        <v>0</v>
      </c>
      <c r="M276" s="18">
        <f>Data!M244</f>
        <v>0</v>
      </c>
      <c r="N276" s="18">
        <f>Data!N244</f>
        <v>0</v>
      </c>
      <c r="O276" s="18">
        <f>Data!O244</f>
        <v>0</v>
      </c>
      <c r="P276" s="18">
        <f t="shared" si="1"/>
        <v>3</v>
      </c>
    </row>
    <row r="277" spans="1:16" ht="15.75" customHeight="1" x14ac:dyDescent="0.25">
      <c r="A277" s="18" t="str">
        <f>Data!A8</f>
        <v>МБОУ г.Шахты 'Гимназия имени А.С.Пушкина'</v>
      </c>
      <c r="B277" s="18" t="str">
        <f>Data!B8</f>
        <v>346500, ОБЛАСТЬ РОСТОВСКАЯ, ГОРОД ШАХТЫ, ПРОСПЕКТ ПОБЕДА РЕВОЛЮЦИИ, 105</v>
      </c>
      <c r="C277" s="18">
        <f>Data!C8</f>
        <v>0</v>
      </c>
      <c r="D277" s="18">
        <f>Data!D8</f>
        <v>1</v>
      </c>
      <c r="E277" s="18">
        <f>Data!E8</f>
        <v>1</v>
      </c>
      <c r="F277" s="18">
        <f>Data!F8</f>
        <v>1</v>
      </c>
      <c r="G277" s="18">
        <f>Data!G8</f>
        <v>0</v>
      </c>
      <c r="H277" s="18">
        <f>Data!H8</f>
        <v>0</v>
      </c>
      <c r="I277" s="18">
        <f>Data!I8</f>
        <v>0</v>
      </c>
      <c r="J277" s="18">
        <f>Data!J8</f>
        <v>0</v>
      </c>
      <c r="K277" s="18">
        <f>Data!K8</f>
        <v>0</v>
      </c>
      <c r="L277" s="18">
        <f>Data!L8</f>
        <v>0</v>
      </c>
      <c r="M277" s="18">
        <f>Data!M8</f>
        <v>0</v>
      </c>
      <c r="N277" s="18">
        <f>Data!N8</f>
        <v>0</v>
      </c>
      <c r="O277" s="18">
        <f>Data!O8</f>
        <v>0</v>
      </c>
      <c r="P277" s="18">
        <f t="shared" si="1"/>
        <v>3</v>
      </c>
    </row>
    <row r="278" spans="1:16" ht="15.75" customHeight="1" x14ac:dyDescent="0.25">
      <c r="A278" s="18" t="str">
        <f>Data!A95</f>
        <v>МБОУ СОШ № 5 г. Сальска</v>
      </c>
      <c r="B278" s="18" t="str">
        <f>Data!B95</f>
        <v>347632, ОБЛАСТЬ РОСТОВСКАЯ, РАЙОН САЛЬСКИЙ, ГОРОД САЛЬСК, УЛИЦА КАРЛА МАРКСА, ДОМ 21 "А"</v>
      </c>
      <c r="C278" s="18">
        <f>Data!C95</f>
        <v>0</v>
      </c>
      <c r="D278" s="18">
        <f>Data!D95</f>
        <v>0</v>
      </c>
      <c r="E278" s="18">
        <f>Data!E95</f>
        <v>0</v>
      </c>
      <c r="F278" s="18">
        <f>Data!F95</f>
        <v>0</v>
      </c>
      <c r="G278" s="18">
        <f>Data!G95</f>
        <v>0</v>
      </c>
      <c r="H278" s="18">
        <f>Data!H95</f>
        <v>0</v>
      </c>
      <c r="I278" s="18">
        <f>Data!I95</f>
        <v>0</v>
      </c>
      <c r="J278" s="18">
        <f>Data!J95</f>
        <v>0</v>
      </c>
      <c r="K278" s="18">
        <f>Data!K95</f>
        <v>1</v>
      </c>
      <c r="L278" s="18">
        <f>Data!L95</f>
        <v>1</v>
      </c>
      <c r="M278" s="18">
        <f>Data!M95</f>
        <v>1</v>
      </c>
      <c r="N278" s="18">
        <f>Data!N95</f>
        <v>0</v>
      </c>
      <c r="O278" s="18">
        <f>Data!O95</f>
        <v>0</v>
      </c>
      <c r="P278" s="18">
        <f t="shared" si="1"/>
        <v>3</v>
      </c>
    </row>
    <row r="279" spans="1:16" ht="15.75" customHeight="1" x14ac:dyDescent="0.25">
      <c r="A279" s="18" t="str">
        <f>Data!A213</f>
        <v>МБОУ Конзаводская СОШ № 2</v>
      </c>
      <c r="B279" s="18" t="str">
        <f>Data!B213</f>
        <v>347465, ОБЛАСТЬ РОСТОВСКАЯ, РАЙОН ЗИМОВНИКОВСКИЙ, ХУТОР КАМЫШЕВ, УЛИЦА МИРА, 18</v>
      </c>
      <c r="C279" s="18">
        <f>Data!C213</f>
        <v>0</v>
      </c>
      <c r="D279" s="18">
        <f>Data!D213</f>
        <v>1</v>
      </c>
      <c r="E279" s="18">
        <f>Data!E213</f>
        <v>1</v>
      </c>
      <c r="F279" s="18">
        <f>Data!F213</f>
        <v>0</v>
      </c>
      <c r="G279" s="18">
        <f>Data!G213</f>
        <v>0</v>
      </c>
      <c r="H279" s="18">
        <f>Data!H213</f>
        <v>0</v>
      </c>
      <c r="I279" s="18">
        <f>Data!I213</f>
        <v>0</v>
      </c>
      <c r="J279" s="18">
        <f>Data!J213</f>
        <v>0</v>
      </c>
      <c r="K279" s="18">
        <f>Data!K213</f>
        <v>0</v>
      </c>
      <c r="L279" s="18">
        <f>Data!L213</f>
        <v>0</v>
      </c>
      <c r="M279" s="18">
        <f>Data!M213</f>
        <v>0</v>
      </c>
      <c r="N279" s="18">
        <f>Data!N213</f>
        <v>1</v>
      </c>
      <c r="O279" s="18">
        <f>Data!O213</f>
        <v>0</v>
      </c>
      <c r="P279" s="18">
        <f t="shared" si="1"/>
        <v>3</v>
      </c>
    </row>
    <row r="280" spans="1:16" ht="15.75" customHeight="1" x14ac:dyDescent="0.25">
      <c r="A280" s="18" t="str">
        <f>Data!A266</f>
        <v>МБОУ СОШ УИОП г. Зернограда</v>
      </c>
      <c r="B280" s="18" t="str">
        <f>Data!B266</f>
        <v>347740, ОБЛАСТЬ РОСТОВСКАЯ, РАЙОН ЗЕРНОГРАДСКИЙ, ГОРОД ЗЕРНОГРАД, УЛИЦА ИМ ЛЕНИНА, 42</v>
      </c>
      <c r="C280" s="18">
        <f>Data!C266</f>
        <v>0</v>
      </c>
      <c r="D280" s="18">
        <f>Data!D266</f>
        <v>1</v>
      </c>
      <c r="E280" s="18">
        <f>Data!E266</f>
        <v>0</v>
      </c>
      <c r="F280" s="18">
        <f>Data!F266</f>
        <v>0</v>
      </c>
      <c r="G280" s="18">
        <f>Data!G266</f>
        <v>0</v>
      </c>
      <c r="H280" s="18">
        <f>Data!H266</f>
        <v>1</v>
      </c>
      <c r="I280" s="18">
        <f>Data!I266</f>
        <v>1</v>
      </c>
      <c r="J280" s="18">
        <f>Data!J266</f>
        <v>0</v>
      </c>
      <c r="K280" s="18">
        <f>Data!K266</f>
        <v>0</v>
      </c>
      <c r="L280" s="18">
        <f>Data!L266</f>
        <v>0</v>
      </c>
      <c r="M280" s="18">
        <f>Data!M266</f>
        <v>0</v>
      </c>
      <c r="N280" s="18">
        <f>Data!N266</f>
        <v>0</v>
      </c>
      <c r="O280" s="18">
        <f>Data!O266</f>
        <v>0</v>
      </c>
      <c r="P280" s="18">
        <f t="shared" si="1"/>
        <v>3</v>
      </c>
    </row>
    <row r="281" spans="1:16" ht="15.75" customHeight="1" x14ac:dyDescent="0.25">
      <c r="A281" s="18" t="str">
        <f>Data!A76</f>
        <v>МБОУ Матвеево-Курганская сош № 1</v>
      </c>
      <c r="B281" s="18" t="str">
        <f>Data!B76</f>
        <v>346970, ОБЛАСТЬ РОСТОВСКАЯ, РАЙОН МАТВЕЕВО-КУРГАНСКИЙ, ПОСЕЛОК МАТВЕЕВ КУРГАН, УЛИЦА 1-Я ПЯТИЛЕТКА, 111</v>
      </c>
      <c r="C281" s="18">
        <f>Data!C76</f>
        <v>0</v>
      </c>
      <c r="D281" s="18">
        <f>Data!D76</f>
        <v>1</v>
      </c>
      <c r="E281" s="18">
        <f>Data!E76</f>
        <v>0</v>
      </c>
      <c r="F281" s="18">
        <f>Data!F76</f>
        <v>0</v>
      </c>
      <c r="G281" s="18">
        <f>Data!G76</f>
        <v>0</v>
      </c>
      <c r="H281" s="18">
        <f>Data!H76</f>
        <v>1</v>
      </c>
      <c r="I281" s="18">
        <f>Data!I76</f>
        <v>1</v>
      </c>
      <c r="J281" s="18">
        <f>Data!J76</f>
        <v>0</v>
      </c>
      <c r="K281" s="18">
        <f>Data!K76</f>
        <v>0</v>
      </c>
      <c r="L281" s="18">
        <f>Data!L76</f>
        <v>0</v>
      </c>
      <c r="M281" s="18">
        <f>Data!M76</f>
        <v>0</v>
      </c>
      <c r="N281" s="18">
        <f>Data!N76</f>
        <v>0</v>
      </c>
      <c r="O281" s="18">
        <f>Data!O76</f>
        <v>0</v>
      </c>
      <c r="P281" s="18">
        <f t="shared" si="1"/>
        <v>3</v>
      </c>
    </row>
    <row r="282" spans="1:16" ht="15.75" customHeight="1" x14ac:dyDescent="0.25">
      <c r="A282" s="18" t="str">
        <f>Data!A186</f>
        <v>МБОУ г.Шахты 'Лицей №3'</v>
      </c>
      <c r="B282" s="18" t="str">
        <f>Data!B186</f>
        <v>346500, ОБЛАСТЬ РОСТОВСКАЯ, ГОРОД ШАХТЫ, УЛИЦА ШЕВЧЕНКО, 94</v>
      </c>
      <c r="C282" s="18">
        <f>Data!C186</f>
        <v>0</v>
      </c>
      <c r="D282" s="18">
        <f>Data!D186</f>
        <v>1</v>
      </c>
      <c r="E282" s="18">
        <f>Data!E186</f>
        <v>1</v>
      </c>
      <c r="F282" s="18">
        <f>Data!F186</f>
        <v>0</v>
      </c>
      <c r="G282" s="18">
        <f>Data!G186</f>
        <v>0</v>
      </c>
      <c r="H282" s="18">
        <f>Data!H186</f>
        <v>1</v>
      </c>
      <c r="I282" s="18">
        <f>Data!I186</f>
        <v>0</v>
      </c>
      <c r="J282" s="18">
        <f>Data!J186</f>
        <v>0</v>
      </c>
      <c r="K282" s="18">
        <f>Data!K186</f>
        <v>0</v>
      </c>
      <c r="L282" s="18">
        <f>Data!L186</f>
        <v>0</v>
      </c>
      <c r="M282" s="18">
        <f>Data!M186</f>
        <v>0</v>
      </c>
      <c r="N282" s="18">
        <f>Data!N186</f>
        <v>0</v>
      </c>
      <c r="O282" s="18">
        <f>Data!O186</f>
        <v>0</v>
      </c>
      <c r="P282" s="18">
        <f t="shared" si="1"/>
        <v>3</v>
      </c>
    </row>
    <row r="283" spans="1:16" ht="15.75" customHeight="1" x14ac:dyDescent="0.25">
      <c r="A283" s="18" t="str">
        <f>Data!A170</f>
        <v>МБОУ В-Вознесенская СОШ</v>
      </c>
      <c r="B283" s="18" t="str">
        <f>Data!B170</f>
        <v>346861, ОБЛАСТЬ РОСТОВСКАЯ, РАЙОН НЕКЛИНОВСКИЙ, СЕЛО ВЕСЕЛО-ВОЗНЕСЕНКА, УЛИЦА ШКОЛЬНАЯ, 3А</v>
      </c>
      <c r="C283" s="18">
        <f>Data!C170</f>
        <v>0</v>
      </c>
      <c r="D283" s="18">
        <f>Data!D170</f>
        <v>1</v>
      </c>
      <c r="E283" s="18">
        <f>Data!E170</f>
        <v>1</v>
      </c>
      <c r="F283" s="18">
        <f>Data!F170</f>
        <v>1</v>
      </c>
      <c r="G283" s="18">
        <f>Data!G170</f>
        <v>0</v>
      </c>
      <c r="H283" s="18">
        <f>Data!H170</f>
        <v>0</v>
      </c>
      <c r="I283" s="18">
        <f>Data!I170</f>
        <v>0</v>
      </c>
      <c r="J283" s="18">
        <f>Data!J170</f>
        <v>0</v>
      </c>
      <c r="K283" s="18">
        <f>Data!K170</f>
        <v>0</v>
      </c>
      <c r="L283" s="18">
        <f>Data!L170</f>
        <v>0</v>
      </c>
      <c r="M283" s="18">
        <f>Data!M170</f>
        <v>0</v>
      </c>
      <c r="N283" s="18">
        <f>Data!N170</f>
        <v>0</v>
      </c>
      <c r="O283" s="18">
        <f>Data!O170</f>
        <v>0</v>
      </c>
      <c r="P283" s="18">
        <f t="shared" si="1"/>
        <v>3</v>
      </c>
    </row>
    <row r="284" spans="1:16" ht="15.75" customHeight="1" x14ac:dyDescent="0.25">
      <c r="A284" s="18" t="str">
        <f>Data!A238</f>
        <v>МБОУ Слободская СОШ</v>
      </c>
      <c r="B284" s="18" t="str">
        <f>Data!B238</f>
        <v>346652, ОБЛАСТЬ РОСТОВСКАЯ, РАЙОН СЕМИКАРАКОРСКИЙ, ХУТОР СЛОБОДСКОЙ, УЛИЦА МИРА, 25, -, -</v>
      </c>
      <c r="C284" s="18">
        <f>Data!C238</f>
        <v>1</v>
      </c>
      <c r="D284" s="18">
        <f>Data!D238</f>
        <v>0</v>
      </c>
      <c r="E284" s="18">
        <f>Data!E238</f>
        <v>0</v>
      </c>
      <c r="F284" s="18">
        <f>Data!F238</f>
        <v>0</v>
      </c>
      <c r="G284" s="18">
        <f>Data!G238</f>
        <v>0</v>
      </c>
      <c r="H284" s="18">
        <f>Data!H238</f>
        <v>1</v>
      </c>
      <c r="I284" s="18">
        <f>Data!I238</f>
        <v>1</v>
      </c>
      <c r="J284" s="18">
        <f>Data!J238</f>
        <v>0</v>
      </c>
      <c r="K284" s="18">
        <f>Data!K238</f>
        <v>0</v>
      </c>
      <c r="L284" s="18">
        <f>Data!L238</f>
        <v>0</v>
      </c>
      <c r="M284" s="18">
        <f>Data!M238</f>
        <v>0</v>
      </c>
      <c r="N284" s="18">
        <f>Data!N238</f>
        <v>0</v>
      </c>
      <c r="O284" s="18">
        <f>Data!O238</f>
        <v>0</v>
      </c>
      <c r="P284" s="18">
        <f t="shared" si="1"/>
        <v>3</v>
      </c>
    </row>
    <row r="285" spans="1:16" ht="15.75" customHeight="1" x14ac:dyDescent="0.25">
      <c r="A285" s="18" t="str">
        <f>Data!A355</f>
        <v>МБОУ Присальская СШ № 10</v>
      </c>
      <c r="B285" s="18" t="str">
        <f>Data!B355</f>
        <v>347415, ОБЛАСТЬ РОСТОВСКАЯ, РАЙОН ДУБОВСКИЙ, ХУТОР ПРИСАЛЬСКИЙ, УЛИЦА ШКОЛЬНАЯ, ДОМ 7</v>
      </c>
      <c r="C285" s="18">
        <f>Data!C355</f>
        <v>1</v>
      </c>
      <c r="D285" s="18">
        <f>Data!D355</f>
        <v>1</v>
      </c>
      <c r="E285" s="18">
        <f>Data!E355</f>
        <v>0</v>
      </c>
      <c r="F285" s="18">
        <f>Data!F355</f>
        <v>0</v>
      </c>
      <c r="G285" s="18">
        <f>Data!G355</f>
        <v>0</v>
      </c>
      <c r="H285" s="18">
        <f>Data!H355</f>
        <v>1</v>
      </c>
      <c r="I285" s="18">
        <f>Data!I355</f>
        <v>0</v>
      </c>
      <c r="J285" s="18">
        <f>Data!J355</f>
        <v>0</v>
      </c>
      <c r="K285" s="18">
        <f>Data!K355</f>
        <v>0</v>
      </c>
      <c r="L285" s="18">
        <f>Data!L355</f>
        <v>0</v>
      </c>
      <c r="M285" s="18">
        <f>Data!M355</f>
        <v>0</v>
      </c>
      <c r="N285" s="18">
        <f>Data!N355</f>
        <v>0</v>
      </c>
      <c r="O285" s="18">
        <f>Data!O355</f>
        <v>0</v>
      </c>
      <c r="P285" s="18">
        <f t="shared" si="1"/>
        <v>3</v>
      </c>
    </row>
    <row r="286" spans="1:16" ht="15.75" customHeight="1" x14ac:dyDescent="0.25">
      <c r="A286" s="18" t="str">
        <f>Data!A10</f>
        <v>МБОУ Ново-Моисеевская ООШ</v>
      </c>
      <c r="B286" s="18" t="str">
        <f>Data!B10</f>
        <v>347559, ОБЛАСТЬ РОСТОВСКАЯ, РАЙОН ПРОЛЕТАРСКИЙ, ХУТОР НОВОМОИСЕЕВСКИЙ, УЛИЦА ШКОЛЬНАЯ, 19, -, -</v>
      </c>
      <c r="C286" s="18">
        <f>Data!C10</f>
        <v>0</v>
      </c>
      <c r="D286" s="18">
        <f>Data!D10</f>
        <v>0</v>
      </c>
      <c r="E286" s="18">
        <f>Data!E10</f>
        <v>1</v>
      </c>
      <c r="F286" s="18">
        <f>Data!F10</f>
        <v>0</v>
      </c>
      <c r="G286" s="18">
        <f>Data!G10</f>
        <v>0</v>
      </c>
      <c r="H286" s="18">
        <f>Data!H10</f>
        <v>1</v>
      </c>
      <c r="I286" s="18">
        <f>Data!I10</f>
        <v>0</v>
      </c>
      <c r="J286" s="18">
        <f>Data!J10</f>
        <v>1</v>
      </c>
      <c r="K286" s="18">
        <f>Data!K10</f>
        <v>0</v>
      </c>
      <c r="L286" s="18">
        <f>Data!L10</f>
        <v>0</v>
      </c>
      <c r="M286" s="18">
        <f>Data!M10</f>
        <v>0</v>
      </c>
      <c r="N286" s="18">
        <f>Data!N10</f>
        <v>0</v>
      </c>
      <c r="O286" s="18">
        <f>Data!O10</f>
        <v>0</v>
      </c>
      <c r="P286" s="18">
        <f t="shared" si="1"/>
        <v>3</v>
      </c>
    </row>
    <row r="287" spans="1:16" ht="15.75" customHeight="1" x14ac:dyDescent="0.25">
      <c r="A287" s="18" t="str">
        <f>Data!A90</f>
        <v>МБОУ 'Школа № 17'</v>
      </c>
      <c r="B287" s="18" t="str">
        <f>Data!B90</f>
        <v>344030, ОБЛАСТЬ РОСТОВСКАЯ, ГОРОД РОСТОВ-НА-ДОНУ, УЛИЦА КОММУНАРОВ, 34</v>
      </c>
      <c r="C287" s="18">
        <f>Data!C90</f>
        <v>0</v>
      </c>
      <c r="D287" s="18">
        <f>Data!D90</f>
        <v>0</v>
      </c>
      <c r="E287" s="18">
        <f>Data!E90</f>
        <v>1</v>
      </c>
      <c r="F287" s="18">
        <f>Data!F90</f>
        <v>1</v>
      </c>
      <c r="G287" s="18">
        <f>Data!G90</f>
        <v>0</v>
      </c>
      <c r="H287" s="18">
        <f>Data!H90</f>
        <v>1</v>
      </c>
      <c r="I287" s="18">
        <f>Data!I90</f>
        <v>0</v>
      </c>
      <c r="J287" s="18">
        <f>Data!J90</f>
        <v>0</v>
      </c>
      <c r="K287" s="18">
        <f>Data!K90</f>
        <v>0</v>
      </c>
      <c r="L287" s="18">
        <f>Data!L90</f>
        <v>0</v>
      </c>
      <c r="M287" s="18">
        <f>Data!M90</f>
        <v>0</v>
      </c>
      <c r="N287" s="18">
        <f>Data!N90</f>
        <v>0</v>
      </c>
      <c r="O287" s="18">
        <f>Data!O90</f>
        <v>0</v>
      </c>
      <c r="P287" s="18">
        <f t="shared" si="1"/>
        <v>3</v>
      </c>
    </row>
    <row r="288" spans="1:16" ht="15.75" customHeight="1" x14ac:dyDescent="0.25">
      <c r="A288" s="18" t="str">
        <f>Data!A241</f>
        <v>МБОУ СОШ № 22</v>
      </c>
      <c r="B288" s="18" t="str">
        <f>Data!B241</f>
        <v>385762, РЕСПУБЛИКА АДЫГЕЯ, РАЙОН МАЙКОПСКИЙ, ХУТОР КРАСНАЯ УЛЬКА, УЛИЦА ОКТЯБРЬСКАЯ, 27</v>
      </c>
      <c r="C288" s="18">
        <f>Data!C241</f>
        <v>0</v>
      </c>
      <c r="D288" s="18">
        <f>Data!D241</f>
        <v>0</v>
      </c>
      <c r="E288" s="18">
        <f>Data!E241</f>
        <v>0</v>
      </c>
      <c r="F288" s="18">
        <f>Data!F241</f>
        <v>0</v>
      </c>
      <c r="G288" s="18">
        <f>Data!G241</f>
        <v>0</v>
      </c>
      <c r="H288" s="18">
        <f>Data!H241</f>
        <v>1</v>
      </c>
      <c r="I288" s="18">
        <f>Data!I241</f>
        <v>1</v>
      </c>
      <c r="J288" s="18">
        <f>Data!J241</f>
        <v>1</v>
      </c>
      <c r="K288" s="18">
        <f>Data!K241</f>
        <v>0</v>
      </c>
      <c r="L288" s="18">
        <f>Data!L241</f>
        <v>0</v>
      </c>
      <c r="M288" s="18">
        <f>Data!M241</f>
        <v>0</v>
      </c>
      <c r="N288" s="18">
        <f>Data!N241</f>
        <v>0</v>
      </c>
      <c r="O288" s="18">
        <f>Data!O241</f>
        <v>0</v>
      </c>
      <c r="P288" s="18">
        <f t="shared" si="1"/>
        <v>3</v>
      </c>
    </row>
    <row r="289" spans="1:16" ht="15.75" customHeight="1" x14ac:dyDescent="0.25">
      <c r="A289" s="18" t="str">
        <f>Data!A158</f>
        <v>МБОУ СОШ № 63</v>
      </c>
      <c r="B289" s="18" t="str">
        <f>Data!B158</f>
        <v>394038, ОБЛАСТЬ ВОРОНЕЖСКАЯ, ГОРОД ВОРОНЕЖ, УЛИЦА ПИРОГОВА, 21</v>
      </c>
      <c r="C289" s="18">
        <f>Data!C158</f>
        <v>0</v>
      </c>
      <c r="D289" s="18">
        <f>Data!D158</f>
        <v>1</v>
      </c>
      <c r="E289" s="18">
        <f>Data!E158</f>
        <v>0</v>
      </c>
      <c r="F289" s="18">
        <f>Data!F158</f>
        <v>1</v>
      </c>
      <c r="G289" s="18">
        <f>Data!G158</f>
        <v>1</v>
      </c>
      <c r="H289" s="18">
        <f>Data!H158</f>
        <v>0</v>
      </c>
      <c r="I289" s="18">
        <f>Data!I158</f>
        <v>0</v>
      </c>
      <c r="J289" s="18">
        <f>Data!J158</f>
        <v>0</v>
      </c>
      <c r="K289" s="18">
        <f>Data!K158</f>
        <v>0</v>
      </c>
      <c r="L289" s="18">
        <f>Data!L158</f>
        <v>0</v>
      </c>
      <c r="M289" s="18">
        <f>Data!M158</f>
        <v>0</v>
      </c>
      <c r="N289" s="18">
        <f>Data!N158</f>
        <v>0</v>
      </c>
      <c r="O289" s="18">
        <f>Data!O158</f>
        <v>0</v>
      </c>
      <c r="P289" s="18">
        <f t="shared" si="1"/>
        <v>3</v>
      </c>
    </row>
    <row r="290" spans="1:16" ht="15.75" customHeight="1" x14ac:dyDescent="0.25">
      <c r="A290" s="18" t="str">
        <f>Data!A5</f>
        <v>МБОУ Большелогская СОШ</v>
      </c>
      <c r="B290" s="18" t="str">
        <f>Data!B5</f>
        <v>346710, ОБЛАСТЬ РОСТОВСКАЯ, РАЙОН АКСАЙСКИЙ, ХУТОР БОЛЬШОЙ ЛОГ, УЛИЦА СОВЕТСКАЯ, 73</v>
      </c>
      <c r="C290" s="18">
        <f>Data!C5</f>
        <v>0</v>
      </c>
      <c r="D290" s="18">
        <f>Data!D5</f>
        <v>0</v>
      </c>
      <c r="E290" s="18">
        <f>Data!E5</f>
        <v>0</v>
      </c>
      <c r="F290" s="18">
        <f>Data!F5</f>
        <v>0</v>
      </c>
      <c r="G290" s="18">
        <f>Data!G5</f>
        <v>0</v>
      </c>
      <c r="H290" s="18">
        <f>Data!H5</f>
        <v>1</v>
      </c>
      <c r="I290" s="18">
        <f>Data!I5</f>
        <v>1</v>
      </c>
      <c r="J290" s="18">
        <f>Data!J5</f>
        <v>1</v>
      </c>
      <c r="K290" s="18">
        <f>Data!K5</f>
        <v>0</v>
      </c>
      <c r="L290" s="18">
        <f>Data!L5</f>
        <v>0</v>
      </c>
      <c r="M290" s="18">
        <f>Data!M5</f>
        <v>0</v>
      </c>
      <c r="N290" s="18">
        <f>Data!N5</f>
        <v>0</v>
      </c>
      <c r="O290" s="18">
        <f>Data!O5</f>
        <v>0</v>
      </c>
      <c r="P290" s="18">
        <f t="shared" si="1"/>
        <v>3</v>
      </c>
    </row>
    <row r="291" spans="1:16" ht="15.75" customHeight="1" x14ac:dyDescent="0.25">
      <c r="A291" s="18" t="str">
        <f>Data!A179</f>
        <v>МБОУ СОШ №2</v>
      </c>
      <c r="B291" s="18" t="str">
        <f>Data!B179</f>
        <v>363711, РЕСПУБЛИКА СЕВЕРНАЯ ОСЕТИЯ - АЛАНИЯ, РАЙОН МОЗДОКСКИЙ, СЕЛО КИЗЛЯР, УЛИЦА ПЕРВОМАЙСКАЯ, 39</v>
      </c>
      <c r="C291" s="18">
        <f>Data!C179</f>
        <v>0</v>
      </c>
      <c r="D291" s="18">
        <f>Data!D179</f>
        <v>1</v>
      </c>
      <c r="E291" s="18">
        <f>Data!E179</f>
        <v>1</v>
      </c>
      <c r="F291" s="18">
        <f>Data!F179</f>
        <v>1</v>
      </c>
      <c r="G291" s="18">
        <f>Data!G179</f>
        <v>0</v>
      </c>
      <c r="H291" s="18">
        <f>Data!H179</f>
        <v>0</v>
      </c>
      <c r="I291" s="18">
        <f>Data!I179</f>
        <v>0</v>
      </c>
      <c r="J291" s="18">
        <f>Data!J179</f>
        <v>0</v>
      </c>
      <c r="K291" s="18">
        <f>Data!K179</f>
        <v>0</v>
      </c>
      <c r="L291" s="18">
        <f>Data!L179</f>
        <v>0</v>
      </c>
      <c r="M291" s="18">
        <f>Data!M179</f>
        <v>0</v>
      </c>
      <c r="N291" s="18">
        <f>Data!N179</f>
        <v>0</v>
      </c>
      <c r="O291" s="18">
        <f>Data!O179</f>
        <v>0</v>
      </c>
      <c r="P291" s="18">
        <f t="shared" si="1"/>
        <v>3</v>
      </c>
    </row>
    <row r="292" spans="1:16" ht="15.75" customHeight="1" x14ac:dyDescent="0.25">
      <c r="A292" s="18" t="str">
        <f>Data!A13</f>
        <v>Николаевская средняя школа</v>
      </c>
      <c r="B292" s="18" t="str">
        <f>Data!B13</f>
        <v>346840, ОБЛАСТЬ РОСТОВСКАЯ, РАЙОН НЕКЛИНОВСКИЙ, СЕЛО НИКОЛАЕВКА, УЛИЦА САДОВАЯ, 39</v>
      </c>
      <c r="C292" s="18">
        <f>Data!C13</f>
        <v>0</v>
      </c>
      <c r="D292" s="18">
        <f>Data!D13</f>
        <v>0</v>
      </c>
      <c r="E292" s="18">
        <f>Data!E13</f>
        <v>0</v>
      </c>
      <c r="F292" s="18">
        <f>Data!F13</f>
        <v>0</v>
      </c>
      <c r="G292" s="18">
        <f>Data!G13</f>
        <v>0</v>
      </c>
      <c r="H292" s="18">
        <f>Data!H13</f>
        <v>1</v>
      </c>
      <c r="I292" s="18">
        <f>Data!I13</f>
        <v>1</v>
      </c>
      <c r="J292" s="18">
        <f>Data!J13</f>
        <v>0</v>
      </c>
      <c r="K292" s="18">
        <f>Data!K13</f>
        <v>0</v>
      </c>
      <c r="L292" s="18">
        <f>Data!L13</f>
        <v>0</v>
      </c>
      <c r="M292" s="18">
        <f>Data!M13</f>
        <v>0</v>
      </c>
      <c r="N292" s="18">
        <f>Data!N13</f>
        <v>0</v>
      </c>
      <c r="O292" s="18">
        <f>Data!O13</f>
        <v>1</v>
      </c>
      <c r="P292" s="18">
        <f t="shared" si="1"/>
        <v>3</v>
      </c>
    </row>
    <row r="293" spans="1:16" ht="15.75" customHeight="1" x14ac:dyDescent="0.25">
      <c r="A293" s="18" t="str">
        <f>Data!A88</f>
        <v>МБОУ Верхнесоленовская СОШ</v>
      </c>
      <c r="B293" s="18" t="str">
        <f>Data!B88</f>
        <v>347787, ОБЛАСТЬ РОСТОВСКАЯ, РАЙОН ВЕСЕЛОВСКИЙ, ХУТОР НИЖНЕСОЛЕНЫЙ, УЛИЦА К.МУСТАФАЕВА, 1</v>
      </c>
      <c r="C293" s="18">
        <f>Data!C88</f>
        <v>0</v>
      </c>
      <c r="D293" s="18">
        <f>Data!D88</f>
        <v>1</v>
      </c>
      <c r="E293" s="18">
        <f>Data!E88</f>
        <v>0</v>
      </c>
      <c r="F293" s="18">
        <f>Data!F88</f>
        <v>0</v>
      </c>
      <c r="G293" s="18">
        <f>Data!G88</f>
        <v>0</v>
      </c>
      <c r="H293" s="18">
        <f>Data!H88</f>
        <v>1</v>
      </c>
      <c r="I293" s="18">
        <f>Data!I88</f>
        <v>1</v>
      </c>
      <c r="J293" s="18">
        <f>Data!J88</f>
        <v>0</v>
      </c>
      <c r="K293" s="18">
        <f>Data!K88</f>
        <v>0</v>
      </c>
      <c r="L293" s="18">
        <f>Data!L88</f>
        <v>0</v>
      </c>
      <c r="M293" s="18">
        <f>Data!M88</f>
        <v>0</v>
      </c>
      <c r="N293" s="18">
        <f>Data!N88</f>
        <v>0</v>
      </c>
      <c r="O293" s="18">
        <f>Data!O88</f>
        <v>0</v>
      </c>
      <c r="P293" s="18">
        <f t="shared" si="1"/>
        <v>3</v>
      </c>
    </row>
    <row r="294" spans="1:16" ht="15.75" customHeight="1" x14ac:dyDescent="0.25">
      <c r="A294" s="18" t="str">
        <f>Data!A173</f>
        <v>МБОУ вечерняя (сменная) ОШ</v>
      </c>
      <c r="B294" s="18" t="str">
        <f>Data!B173</f>
        <v>347850, ОБЛАСТЬ РОСТОВСКАЯ, РАЙОН КАМЕНСКИЙ, РАБОЧИЙ ПОСЕЛОК ГЛУБОКИЙ, УЛИЦА ЮБИЛЕЙНАЯ, 8</v>
      </c>
      <c r="C294" s="18">
        <f>Data!C173</f>
        <v>0</v>
      </c>
      <c r="D294" s="18">
        <f>Data!D173</f>
        <v>0</v>
      </c>
      <c r="E294" s="18">
        <f>Data!E173</f>
        <v>0</v>
      </c>
      <c r="F294" s="18">
        <f>Data!F173</f>
        <v>0</v>
      </c>
      <c r="G294" s="18">
        <f>Data!G173</f>
        <v>0</v>
      </c>
      <c r="H294" s="18">
        <f>Data!H173</f>
        <v>0</v>
      </c>
      <c r="I294" s="18">
        <f>Data!I173</f>
        <v>0</v>
      </c>
      <c r="J294" s="18">
        <f>Data!J173</f>
        <v>0</v>
      </c>
      <c r="K294" s="18">
        <f>Data!K173</f>
        <v>0</v>
      </c>
      <c r="L294" s="18">
        <f>Data!L173</f>
        <v>1</v>
      </c>
      <c r="M294" s="18">
        <f>Data!M173</f>
        <v>0</v>
      </c>
      <c r="N294" s="18">
        <f>Data!N173</f>
        <v>1</v>
      </c>
      <c r="O294" s="18">
        <f>Data!O173</f>
        <v>1</v>
      </c>
      <c r="P294" s="18">
        <f t="shared" si="1"/>
        <v>3</v>
      </c>
    </row>
    <row r="295" spans="1:16" ht="15.75" customHeight="1" x14ac:dyDescent="0.25">
      <c r="A295" s="18" t="str">
        <f>Data!A64</f>
        <v>МБОУ Штейнгардтовская ООШ</v>
      </c>
      <c r="B295" s="18" t="str">
        <f>Data!B64</f>
        <v>347533, ОБЛАСТЬ РОСТОВСКАЯ, РАЙОН ПРОЛЕТАРСКИЙ, ХУТОР ТАТНИНОВ, УЛИЦА ЛЕСНАЯ, 21</v>
      </c>
      <c r="C295" s="18">
        <f>Data!C64</f>
        <v>0</v>
      </c>
      <c r="D295" s="18">
        <f>Data!D64</f>
        <v>1</v>
      </c>
      <c r="E295" s="18">
        <f>Data!E64</f>
        <v>1</v>
      </c>
      <c r="F295" s="18">
        <f>Data!F64</f>
        <v>1</v>
      </c>
      <c r="G295" s="18">
        <f>Data!G64</f>
        <v>0</v>
      </c>
      <c r="H295" s="18">
        <f>Data!H64</f>
        <v>0</v>
      </c>
      <c r="I295" s="18">
        <f>Data!I64</f>
        <v>0</v>
      </c>
      <c r="J295" s="18">
        <f>Data!J64</f>
        <v>0</v>
      </c>
      <c r="K295" s="18">
        <f>Data!K64</f>
        <v>0</v>
      </c>
      <c r="L295" s="18">
        <f>Data!L64</f>
        <v>0</v>
      </c>
      <c r="M295" s="18">
        <f>Data!M64</f>
        <v>0</v>
      </c>
      <c r="N295" s="18">
        <f>Data!N64</f>
        <v>0</v>
      </c>
      <c r="O295" s="18">
        <f>Data!O64</f>
        <v>0</v>
      </c>
      <c r="P295" s="18">
        <f t="shared" si="1"/>
        <v>3</v>
      </c>
    </row>
    <row r="296" spans="1:16" ht="15.75" customHeight="1" x14ac:dyDescent="0.25">
      <c r="A296" s="18" t="str">
        <f>Data!A294</f>
        <v>МБОУ Страховская СОШ</v>
      </c>
      <c r="B296" s="18" t="str">
        <f>Data!B294</f>
        <v>346644, ОБЛАСТЬ РОСТОВСКАЯ, РАЙОН СЕМИКАРАКОРСКИЙ, ХУТОР СТРАХОВ, УЛИЦА ШЕЛЕСТОВА, 28, -, -</v>
      </c>
      <c r="C296" s="18">
        <f>Data!C294</f>
        <v>0</v>
      </c>
      <c r="D296" s="18">
        <f>Data!D294</f>
        <v>1</v>
      </c>
      <c r="E296" s="18">
        <f>Data!E294</f>
        <v>0</v>
      </c>
      <c r="F296" s="18">
        <f>Data!F294</f>
        <v>0</v>
      </c>
      <c r="G296" s="18">
        <f>Data!G294</f>
        <v>1</v>
      </c>
      <c r="H296" s="18">
        <f>Data!H294</f>
        <v>1</v>
      </c>
      <c r="I296" s="18">
        <f>Data!I294</f>
        <v>0</v>
      </c>
      <c r="J296" s="18">
        <f>Data!J294</f>
        <v>0</v>
      </c>
      <c r="K296" s="18">
        <f>Data!K294</f>
        <v>0</v>
      </c>
      <c r="L296" s="18">
        <f>Data!L294</f>
        <v>0</v>
      </c>
      <c r="M296" s="18">
        <f>Data!M294</f>
        <v>0</v>
      </c>
      <c r="N296" s="18">
        <f>Data!N294</f>
        <v>0</v>
      </c>
      <c r="O296" s="18">
        <f>Data!O294</f>
        <v>0</v>
      </c>
      <c r="P296" s="18">
        <f t="shared" si="1"/>
        <v>3</v>
      </c>
    </row>
    <row r="297" spans="1:16" ht="15.75" customHeight="1" x14ac:dyDescent="0.25">
      <c r="A297" s="18" t="str">
        <f>Data!A3</f>
        <v>МБОУ   Андреевская СШ № 3</v>
      </c>
      <c r="B297" s="18" t="str">
        <f>Data!B3</f>
        <v>347413, ОБЛАСТЬ РОСТОВСКАЯ, РАЙОН ДУБОВСКИЙ, СТАНИЦА АНДРЕЕВСКАЯ, УЛИЦА ЦЕНТРАЛЬНАЯ, 22</v>
      </c>
      <c r="C297" s="18">
        <f>Data!C3</f>
        <v>0</v>
      </c>
      <c r="D297" s="18">
        <f>Data!D3</f>
        <v>1</v>
      </c>
      <c r="E297" s="18">
        <f>Data!E3</f>
        <v>1</v>
      </c>
      <c r="F297" s="18">
        <f>Data!F3</f>
        <v>1</v>
      </c>
      <c r="G297" s="18">
        <f>Data!G3</f>
        <v>0</v>
      </c>
      <c r="H297" s="18">
        <f>Data!H3</f>
        <v>0</v>
      </c>
      <c r="I297" s="18">
        <f>Data!I3</f>
        <v>0</v>
      </c>
      <c r="J297" s="18">
        <f>Data!J3</f>
        <v>0</v>
      </c>
      <c r="K297" s="18">
        <f>Data!K3</f>
        <v>0</v>
      </c>
      <c r="L297" s="18">
        <f>Data!L3</f>
        <v>0</v>
      </c>
      <c r="M297" s="18">
        <f>Data!M3</f>
        <v>0</v>
      </c>
      <c r="N297" s="18">
        <f>Data!N3</f>
        <v>0</v>
      </c>
      <c r="O297" s="18">
        <f>Data!O3</f>
        <v>0</v>
      </c>
      <c r="P297" s="18">
        <f t="shared" si="1"/>
        <v>3</v>
      </c>
    </row>
    <row r="298" spans="1:16" ht="15.75" customHeight="1" x14ac:dyDescent="0.25">
      <c r="A298" s="18" t="str">
        <f>Data!A73</f>
        <v>МБОУ 'Верхнепотаповская СОШ'</v>
      </c>
      <c r="B298" s="18" t="str">
        <f>Data!B73</f>
        <v>347279, ОБЛАСТЬ РОСТОВСКАЯ, РАЙОН КОНСТАНТИНОВСКИЙ, ХУТОР ВЕРХНЕПОТАПОВ, УЛИЦА ШКОЛЬНАЯ, 24</v>
      </c>
      <c r="C298" s="18">
        <f>Data!C73</f>
        <v>1</v>
      </c>
      <c r="D298" s="18">
        <f>Data!D73</f>
        <v>0</v>
      </c>
      <c r="E298" s="18">
        <f>Data!E73</f>
        <v>0</v>
      </c>
      <c r="F298" s="18">
        <f>Data!F73</f>
        <v>0</v>
      </c>
      <c r="G298" s="18">
        <f>Data!G73</f>
        <v>0</v>
      </c>
      <c r="H298" s="18">
        <f>Data!H73</f>
        <v>1</v>
      </c>
      <c r="I298" s="18">
        <f>Data!I73</f>
        <v>0</v>
      </c>
      <c r="J298" s="18">
        <f>Data!J73</f>
        <v>0</v>
      </c>
      <c r="K298" s="18">
        <f>Data!K73</f>
        <v>0</v>
      </c>
      <c r="L298" s="18">
        <f>Data!L73</f>
        <v>0</v>
      </c>
      <c r="M298" s="18">
        <f>Data!M73</f>
        <v>1</v>
      </c>
      <c r="N298" s="18">
        <f>Data!N73</f>
        <v>0</v>
      </c>
      <c r="O298" s="18">
        <f>Data!O73</f>
        <v>0</v>
      </c>
      <c r="P298" s="18">
        <f t="shared" si="1"/>
        <v>3</v>
      </c>
    </row>
    <row r="299" spans="1:16" ht="15.75" customHeight="1" x14ac:dyDescent="0.25">
      <c r="A299" s="18" t="str">
        <f>Data!A167</f>
        <v>МБОУ Зеленогорская СОШ</v>
      </c>
      <c r="B299" s="18" t="str">
        <f>Data!B167</f>
        <v>346647, ОБЛАСТЬ РОСТОВСКАЯ, РАЙОН СЕМИКАРАКОРСКИЙ, ПОСЕЛОК ЗЕЛЕНАЯ ГОРКА, УЛИЦА А.С.ПУШКИНА, 3, -, -</v>
      </c>
      <c r="C299" s="18">
        <f>Data!C167</f>
        <v>1</v>
      </c>
      <c r="D299" s="18">
        <f>Data!D167</f>
        <v>0</v>
      </c>
      <c r="E299" s="18">
        <f>Data!E167</f>
        <v>0</v>
      </c>
      <c r="F299" s="18">
        <f>Data!F167</f>
        <v>0</v>
      </c>
      <c r="G299" s="18">
        <f>Data!G167</f>
        <v>0</v>
      </c>
      <c r="H299" s="18">
        <f>Data!H167</f>
        <v>1</v>
      </c>
      <c r="I299" s="18">
        <f>Data!I167</f>
        <v>1</v>
      </c>
      <c r="J299" s="18">
        <f>Data!J167</f>
        <v>0</v>
      </c>
      <c r="K299" s="18">
        <f>Data!K167</f>
        <v>0</v>
      </c>
      <c r="L299" s="18">
        <f>Data!L167</f>
        <v>0</v>
      </c>
      <c r="M299" s="18">
        <f>Data!M167</f>
        <v>0</v>
      </c>
      <c r="N299" s="18">
        <f>Data!N167</f>
        <v>0</v>
      </c>
      <c r="O299" s="18">
        <f>Data!O167</f>
        <v>0</v>
      </c>
      <c r="P299" s="18">
        <f t="shared" si="1"/>
        <v>3</v>
      </c>
    </row>
    <row r="300" spans="1:16" ht="15.75" customHeight="1" x14ac:dyDescent="0.25">
      <c r="A300" s="18" t="str">
        <f>Data!A85</f>
        <v>МБОУ УДСОШ № 2</v>
      </c>
      <c r="B300" s="18" t="str">
        <f>Data!B85</f>
        <v>346550, ОБЛАСТЬ РОСТОВСКАЯ, РАЙОН УСТЬ-ДОНЕЦКИЙ, РАБОЧИЙ ПОСЕЛОК УСТЬ-ДОНЕЦКИЙ, УЛИЦА ДОНЕЦКАЯ, 3</v>
      </c>
      <c r="C300" s="18">
        <f>Data!C85</f>
        <v>0</v>
      </c>
      <c r="D300" s="18">
        <f>Data!D85</f>
        <v>0</v>
      </c>
      <c r="E300" s="18">
        <f>Data!E85</f>
        <v>0</v>
      </c>
      <c r="F300" s="18">
        <f>Data!F85</f>
        <v>0</v>
      </c>
      <c r="G300" s="18">
        <f>Data!G85</f>
        <v>0</v>
      </c>
      <c r="H300" s="18">
        <f>Data!H85</f>
        <v>1</v>
      </c>
      <c r="I300" s="18">
        <f>Data!I85</f>
        <v>1</v>
      </c>
      <c r="J300" s="18">
        <f>Data!J85</f>
        <v>1</v>
      </c>
      <c r="K300" s="18">
        <f>Data!K85</f>
        <v>0</v>
      </c>
      <c r="L300" s="18">
        <f>Data!L85</f>
        <v>0</v>
      </c>
      <c r="M300" s="18">
        <f>Data!M85</f>
        <v>0</v>
      </c>
      <c r="N300" s="18">
        <f>Data!N85</f>
        <v>0</v>
      </c>
      <c r="O300" s="18">
        <f>Data!O85</f>
        <v>0</v>
      </c>
      <c r="P300" s="18">
        <f t="shared" si="1"/>
        <v>3</v>
      </c>
    </row>
    <row r="301" spans="1:16" ht="15.75" customHeight="1" x14ac:dyDescent="0.25">
      <c r="A301" s="18" t="str">
        <f>Data!A23</f>
        <v>МБОУ ООШ №17 г.Шахты</v>
      </c>
      <c r="B301" s="18" t="str">
        <f>Data!B23</f>
        <v>346528, ОБЛАСТЬ РОСТОВСКАЯ, ГОРОД ШАХТЫ, УЛИЦА ЛОЗОВАЯ, ДОМ 33</v>
      </c>
      <c r="C301" s="18">
        <f>Data!C23</f>
        <v>0</v>
      </c>
      <c r="D301" s="18">
        <f>Data!D23</f>
        <v>1</v>
      </c>
      <c r="E301" s="18">
        <f>Data!E23</f>
        <v>0</v>
      </c>
      <c r="F301" s="18">
        <f>Data!F23</f>
        <v>0</v>
      </c>
      <c r="G301" s="18">
        <f>Data!G23</f>
        <v>0</v>
      </c>
      <c r="H301" s="18">
        <f>Data!H23</f>
        <v>1</v>
      </c>
      <c r="I301" s="18">
        <f>Data!I23</f>
        <v>1</v>
      </c>
      <c r="J301" s="18">
        <f>Data!J23</f>
        <v>0</v>
      </c>
      <c r="K301" s="18">
        <f>Data!K23</f>
        <v>0</v>
      </c>
      <c r="L301" s="18">
        <f>Data!L23</f>
        <v>0</v>
      </c>
      <c r="M301" s="18">
        <f>Data!M23</f>
        <v>0</v>
      </c>
      <c r="N301" s="18">
        <f>Data!N23</f>
        <v>0</v>
      </c>
      <c r="O301" s="18">
        <f>Data!O23</f>
        <v>0</v>
      </c>
      <c r="P301" s="18">
        <f t="shared" si="1"/>
        <v>3</v>
      </c>
    </row>
    <row r="302" spans="1:16" ht="15.75" customHeight="1" x14ac:dyDescent="0.25">
      <c r="A302" s="18" t="str">
        <f>Data!A77</f>
        <v>МБОУ Вербочанская СОШ</v>
      </c>
      <c r="B302" s="18" t="str">
        <f>Data!B77</f>
        <v>347223, ОБЛАСТЬ РОСТОВСКАЯ, РАЙОН МОРОЗОВСКИЙ, ХУТОР ВЕРБОЧКИ, УЛИЦА МИРА, 23А</v>
      </c>
      <c r="C302" s="18">
        <f>Data!C77</f>
        <v>0</v>
      </c>
      <c r="D302" s="18">
        <f>Data!D77</f>
        <v>0</v>
      </c>
      <c r="E302" s="18">
        <f>Data!E77</f>
        <v>0</v>
      </c>
      <c r="F302" s="18">
        <f>Data!F77</f>
        <v>0</v>
      </c>
      <c r="G302" s="18">
        <f>Data!G77</f>
        <v>0</v>
      </c>
      <c r="H302" s="18">
        <f>Data!H77</f>
        <v>0</v>
      </c>
      <c r="I302" s="18">
        <f>Data!I77</f>
        <v>0</v>
      </c>
      <c r="J302" s="18">
        <f>Data!J77</f>
        <v>0</v>
      </c>
      <c r="K302" s="18">
        <f>Data!K77</f>
        <v>0</v>
      </c>
      <c r="L302" s="18">
        <f>Data!L77</f>
        <v>0</v>
      </c>
      <c r="M302" s="18">
        <f>Data!M77</f>
        <v>1</v>
      </c>
      <c r="N302" s="18">
        <f>Data!N77</f>
        <v>1</v>
      </c>
      <c r="O302" s="18">
        <f>Data!O77</f>
        <v>1</v>
      </c>
      <c r="P302" s="18">
        <f t="shared" si="1"/>
        <v>3</v>
      </c>
    </row>
    <row r="303" spans="1:16" ht="15.75" customHeight="1" x14ac:dyDescent="0.25">
      <c r="A303" s="18" t="str">
        <f>Data!A374</f>
        <v>МОБУ СОШ № 8 им. А.Г. Ломакина</v>
      </c>
      <c r="B303" s="18" t="str">
        <f>Data!B374</f>
        <v>347922, ОБЛАСТЬ РОСТОВСКАЯ, ГОРОД ТАГАНРОГ, ПЕРЕУЛОК НЕКРАСОВСКИЙ, 73</v>
      </c>
      <c r="C303" s="18">
        <f>Data!C374</f>
        <v>0</v>
      </c>
      <c r="D303" s="18">
        <f>Data!D374</f>
        <v>1</v>
      </c>
      <c r="E303" s="18">
        <f>Data!E374</f>
        <v>0</v>
      </c>
      <c r="F303" s="18">
        <f>Data!F374</f>
        <v>0</v>
      </c>
      <c r="G303" s="18">
        <f>Data!G374</f>
        <v>0</v>
      </c>
      <c r="H303" s="18">
        <f>Data!H374</f>
        <v>1</v>
      </c>
      <c r="I303" s="18">
        <f>Data!I374</f>
        <v>0</v>
      </c>
      <c r="J303" s="18">
        <f>Data!J374</f>
        <v>0</v>
      </c>
      <c r="K303" s="18">
        <f>Data!K374</f>
        <v>1</v>
      </c>
      <c r="L303" s="18">
        <f>Data!L374</f>
        <v>0</v>
      </c>
      <c r="M303" s="18">
        <f>Data!M374</f>
        <v>0</v>
      </c>
      <c r="N303" s="18">
        <f>Data!N374</f>
        <v>0</v>
      </c>
      <c r="O303" s="18">
        <f>Data!O374</f>
        <v>0</v>
      </c>
      <c r="P303" s="18">
        <f t="shared" si="1"/>
        <v>3</v>
      </c>
    </row>
    <row r="304" spans="1:16" ht="15.75" customHeight="1" x14ac:dyDescent="0.25">
      <c r="A304" s="18" t="str">
        <f>Data!A39</f>
        <v>МБОУ: Рябичевская СОШ</v>
      </c>
      <c r="B304" s="18" t="str">
        <f>Data!B39</f>
        <v>347353, Ростовская область, Волгодонской район, х. Рябичев, ул. Советская, 19</v>
      </c>
      <c r="C304" s="18">
        <f>Data!C39</f>
        <v>0</v>
      </c>
      <c r="D304" s="18">
        <f>Data!D39</f>
        <v>0</v>
      </c>
      <c r="E304" s="18">
        <f>Data!E39</f>
        <v>0</v>
      </c>
      <c r="F304" s="18">
        <f>Data!F39</f>
        <v>0</v>
      </c>
      <c r="G304" s="18">
        <f>Data!G39</f>
        <v>1</v>
      </c>
      <c r="H304" s="18">
        <f>Data!H39</f>
        <v>1</v>
      </c>
      <c r="I304" s="18">
        <f>Data!I39</f>
        <v>1</v>
      </c>
      <c r="J304" s="18">
        <f>Data!J39</f>
        <v>0</v>
      </c>
      <c r="K304" s="18">
        <f>Data!K39</f>
        <v>0</v>
      </c>
      <c r="L304" s="18">
        <f>Data!L39</f>
        <v>0</v>
      </c>
      <c r="M304" s="18">
        <f>Data!M39</f>
        <v>0</v>
      </c>
      <c r="N304" s="18">
        <f>Data!N39</f>
        <v>0</v>
      </c>
      <c r="O304" s="18">
        <f>Data!O39</f>
        <v>0</v>
      </c>
      <c r="P304" s="18">
        <f t="shared" si="1"/>
        <v>3</v>
      </c>
    </row>
    <row r="305" spans="1:16" ht="15.75" customHeight="1" x14ac:dyDescent="0.25">
      <c r="A305" s="18" t="str">
        <f>Data!A111</f>
        <v>МБОУ Отрадненская СОШ</v>
      </c>
      <c r="B305" s="18" t="str">
        <f>Data!B111</f>
        <v>187330, ОБЛАСТЬ ЛЕНИНГРАДСКАЯ, РАЙОН КИРОВСКИЙ, ГОРОД ОТРАДНОЕ, ПРОСПЕКТ СОВЕТСКИЙ 1-Й, 18</v>
      </c>
      <c r="C305" s="18">
        <f>Data!C111</f>
        <v>0</v>
      </c>
      <c r="D305" s="18">
        <f>Data!D111</f>
        <v>0</v>
      </c>
      <c r="E305" s="18">
        <f>Data!E111</f>
        <v>0</v>
      </c>
      <c r="F305" s="18">
        <f>Data!F111</f>
        <v>0</v>
      </c>
      <c r="G305" s="18">
        <f>Data!G111</f>
        <v>0</v>
      </c>
      <c r="H305" s="18">
        <f>Data!H111</f>
        <v>0</v>
      </c>
      <c r="I305" s="18">
        <f>Data!I111</f>
        <v>0</v>
      </c>
      <c r="J305" s="18">
        <f>Data!J111</f>
        <v>0</v>
      </c>
      <c r="K305" s="18">
        <f>Data!K111</f>
        <v>0</v>
      </c>
      <c r="L305" s="18">
        <f>Data!L111</f>
        <v>1</v>
      </c>
      <c r="M305" s="18">
        <f>Data!M111</f>
        <v>1</v>
      </c>
      <c r="N305" s="18">
        <f>Data!N111</f>
        <v>0</v>
      </c>
      <c r="O305" s="18">
        <f>Data!O111</f>
        <v>1</v>
      </c>
      <c r="P305" s="18">
        <f t="shared" si="1"/>
        <v>3</v>
      </c>
    </row>
    <row r="306" spans="1:16" ht="15.75" customHeight="1" x14ac:dyDescent="0.25">
      <c r="A306" s="18" t="str">
        <f>Data!A122</f>
        <v>МБОУ СОШ № 4 г. Сальска</v>
      </c>
      <c r="B306" s="18" t="str">
        <f>Data!B122</f>
        <v>347634, ОБЛАСТЬ РОСТОВСКАЯ, РАЙОН САЛЬСКИЙ, ГОРОД САЛЬСК, УЛИЦА КУТУЗОВА, 1</v>
      </c>
      <c r="C306" s="18">
        <f>Data!C122</f>
        <v>0</v>
      </c>
      <c r="D306" s="18">
        <f>Data!D122</f>
        <v>0</v>
      </c>
      <c r="E306" s="18">
        <f>Data!E122</f>
        <v>0</v>
      </c>
      <c r="F306" s="18">
        <f>Data!F122</f>
        <v>0</v>
      </c>
      <c r="G306" s="18">
        <f>Data!G122</f>
        <v>0</v>
      </c>
      <c r="H306" s="18">
        <f>Data!H122</f>
        <v>1</v>
      </c>
      <c r="I306" s="18">
        <f>Data!I122</f>
        <v>1</v>
      </c>
      <c r="J306" s="18">
        <f>Data!J122</f>
        <v>1</v>
      </c>
      <c r="K306" s="18">
        <f>Data!K122</f>
        <v>0</v>
      </c>
      <c r="L306" s="18">
        <f>Data!L122</f>
        <v>0</v>
      </c>
      <c r="M306" s="18">
        <f>Data!M122</f>
        <v>0</v>
      </c>
      <c r="N306" s="18">
        <f>Data!N122</f>
        <v>0</v>
      </c>
      <c r="O306" s="18">
        <f>Data!O122</f>
        <v>0</v>
      </c>
      <c r="P306" s="18">
        <f t="shared" si="1"/>
        <v>3</v>
      </c>
    </row>
    <row r="307" spans="1:16" ht="15.75" customHeight="1" x14ac:dyDescent="0.25">
      <c r="A307" s="18" t="str">
        <f>Data!A226</f>
        <v>МБОУ Александровская ООШ</v>
      </c>
      <c r="B307" s="18" t="str">
        <f>Data!B226</f>
        <v>346712, ОБЛАСТЬ РОСТОВСКАЯ, РАЙОН АКСАЙСКИЙ, ХУТОР АЛЕКСАНДРОВКА, УЛИЦА СТУДЕНЧЕСКАЯ, 43</v>
      </c>
      <c r="C307" s="18">
        <f>Data!C226</f>
        <v>0</v>
      </c>
      <c r="D307" s="18">
        <f>Data!D226</f>
        <v>1</v>
      </c>
      <c r="E307" s="18">
        <f>Data!E226</f>
        <v>1</v>
      </c>
      <c r="F307" s="18">
        <f>Data!F226</f>
        <v>1</v>
      </c>
      <c r="G307" s="18">
        <f>Data!G226</f>
        <v>0</v>
      </c>
      <c r="H307" s="18">
        <f>Data!H226</f>
        <v>0</v>
      </c>
      <c r="I307" s="18">
        <f>Data!I226</f>
        <v>0</v>
      </c>
      <c r="J307" s="18">
        <f>Data!J226</f>
        <v>0</v>
      </c>
      <c r="K307" s="18">
        <f>Data!K226</f>
        <v>0</v>
      </c>
      <c r="L307" s="18">
        <f>Data!L226</f>
        <v>0</v>
      </c>
      <c r="M307" s="18">
        <f>Data!M226</f>
        <v>0</v>
      </c>
      <c r="N307" s="18">
        <f>Data!N226</f>
        <v>0</v>
      </c>
      <c r="O307" s="18">
        <f>Data!O226</f>
        <v>0</v>
      </c>
      <c r="P307" s="18">
        <f t="shared" si="1"/>
        <v>3</v>
      </c>
    </row>
    <row r="308" spans="1:16" ht="15.75" customHeight="1" x14ac:dyDescent="0.25">
      <c r="A308" s="18" t="str">
        <f>Data!A61</f>
        <v>МБОУ Круглянская СОШ Азовского района</v>
      </c>
      <c r="B308" s="18" t="str">
        <f>Data!B61</f>
        <v>346772, ОБЛАСТЬ РОСТОВСКАЯ, РАЙОН АЗОВСКИЙ, СЕЛО КРУГЛОЕ, УЛИЦА МИРА, 73</v>
      </c>
      <c r="C308" s="18">
        <f>Data!C61</f>
        <v>0</v>
      </c>
      <c r="D308" s="18">
        <f>Data!D61</f>
        <v>0</v>
      </c>
      <c r="E308" s="18">
        <f>Data!E61</f>
        <v>1</v>
      </c>
      <c r="F308" s="18">
        <f>Data!F61</f>
        <v>1</v>
      </c>
      <c r="G308" s="18">
        <f>Data!G61</f>
        <v>0</v>
      </c>
      <c r="H308" s="18">
        <f>Data!H61</f>
        <v>1</v>
      </c>
      <c r="I308" s="18">
        <f>Data!I61</f>
        <v>0</v>
      </c>
      <c r="J308" s="18">
        <f>Data!J61</f>
        <v>0</v>
      </c>
      <c r="K308" s="18">
        <f>Data!K61</f>
        <v>0</v>
      </c>
      <c r="L308" s="18">
        <f>Data!L61</f>
        <v>0</v>
      </c>
      <c r="M308" s="18">
        <f>Data!M61</f>
        <v>0</v>
      </c>
      <c r="N308" s="18">
        <f>Data!N61</f>
        <v>0</v>
      </c>
      <c r="O308" s="18">
        <f>Data!O61</f>
        <v>0</v>
      </c>
      <c r="P308" s="18">
        <f t="shared" si="1"/>
        <v>3</v>
      </c>
    </row>
    <row r="309" spans="1:16" ht="15.75" customHeight="1" x14ac:dyDescent="0.25">
      <c r="A309" s="18" t="str">
        <f>Data!A193</f>
        <v>МБОУ Верхнеграчинская ООШ</v>
      </c>
      <c r="B309" s="18" t="str">
        <f>Data!B193</f>
        <v>347865, ОБЛАСТЬ РОСТОВСКАЯ, РАЙОН КАМЕНСКИЙ, ХУТОР ВЕРХНИЕ ГРАЧИКИ, УЛИЦА МОЛОДЕЖНАЯ, 21</v>
      </c>
      <c r="C309" s="18">
        <f>Data!C193</f>
        <v>0</v>
      </c>
      <c r="D309" s="18">
        <f>Data!D193</f>
        <v>1</v>
      </c>
      <c r="E309" s="18">
        <f>Data!E193</f>
        <v>0</v>
      </c>
      <c r="F309" s="18">
        <f>Data!F193</f>
        <v>0</v>
      </c>
      <c r="G309" s="18">
        <f>Data!G193</f>
        <v>0</v>
      </c>
      <c r="H309" s="18">
        <f>Data!H193</f>
        <v>1</v>
      </c>
      <c r="I309" s="18">
        <f>Data!I193</f>
        <v>0</v>
      </c>
      <c r="J309" s="18">
        <f>Data!J193</f>
        <v>0</v>
      </c>
      <c r="K309" s="18">
        <f>Data!K193</f>
        <v>0</v>
      </c>
      <c r="L309" s="18">
        <f>Data!L193</f>
        <v>0</v>
      </c>
      <c r="M309" s="18">
        <f>Data!M193</f>
        <v>0</v>
      </c>
      <c r="N309" s="18">
        <f>Data!N193</f>
        <v>0</v>
      </c>
      <c r="O309" s="18">
        <f>Data!O193</f>
        <v>1</v>
      </c>
      <c r="P309" s="18">
        <f t="shared" si="1"/>
        <v>3</v>
      </c>
    </row>
    <row r="310" spans="1:16" ht="15.75" customHeight="1" x14ac:dyDescent="0.25">
      <c r="A310" s="18" t="str">
        <f>Data!A19</f>
        <v>МОБУ лицей № 33</v>
      </c>
      <c r="B310" s="18" t="str">
        <f>Data!B19</f>
        <v>347917, ОБЛАСТЬ РОСТОВСКАЯ, ГОРОД ТАГАНРОГ, УЛИЦА МАРШАЛА ЖУКОВА, 146-А</v>
      </c>
      <c r="C310" s="18">
        <f>Data!C19</f>
        <v>0</v>
      </c>
      <c r="D310" s="18">
        <f>Data!D19</f>
        <v>1</v>
      </c>
      <c r="E310" s="18">
        <f>Data!E19</f>
        <v>1</v>
      </c>
      <c r="F310" s="18">
        <f>Data!F19</f>
        <v>1</v>
      </c>
      <c r="G310" s="18">
        <f>Data!G19</f>
        <v>0</v>
      </c>
      <c r="H310" s="18">
        <f>Data!H19</f>
        <v>0</v>
      </c>
      <c r="I310" s="18">
        <f>Data!I19</f>
        <v>0</v>
      </c>
      <c r="J310" s="18">
        <f>Data!J19</f>
        <v>0</v>
      </c>
      <c r="K310" s="18">
        <f>Data!K19</f>
        <v>0</v>
      </c>
      <c r="L310" s="18">
        <f>Data!L19</f>
        <v>0</v>
      </c>
      <c r="M310" s="18">
        <f>Data!M19</f>
        <v>0</v>
      </c>
      <c r="N310" s="18">
        <f>Data!N19</f>
        <v>0</v>
      </c>
      <c r="O310" s="18">
        <f>Data!O19</f>
        <v>0</v>
      </c>
      <c r="P310" s="18">
        <f t="shared" si="1"/>
        <v>3</v>
      </c>
    </row>
    <row r="311" spans="1:16" ht="15.75" customHeight="1" x14ac:dyDescent="0.25">
      <c r="A311" s="18" t="str">
        <f>Data!A232</f>
        <v>МБОУ Зимовниковская СОШ № 10</v>
      </c>
      <c r="B311" s="18" t="str">
        <f>Data!B232</f>
        <v>347461, ОБЛАСТЬ РОСТОВСКАЯ, РАЙОН ЗИМОВНИКОВСКИЙ, ПОСЕЛОК ЗИМОВНИКИ, УЛИЦА ПУШКИНА, 8</v>
      </c>
      <c r="C311" s="18">
        <f>Data!C232</f>
        <v>0</v>
      </c>
      <c r="D311" s="18">
        <f>Data!D232</f>
        <v>1</v>
      </c>
      <c r="E311" s="18">
        <f>Data!E232</f>
        <v>1</v>
      </c>
      <c r="F311" s="18">
        <f>Data!F232</f>
        <v>0</v>
      </c>
      <c r="G311" s="18">
        <f>Data!G232</f>
        <v>0</v>
      </c>
      <c r="H311" s="18">
        <f>Data!H232</f>
        <v>1</v>
      </c>
      <c r="I311" s="18">
        <f>Data!I232</f>
        <v>0</v>
      </c>
      <c r="J311" s="18">
        <f>Data!J232</f>
        <v>0</v>
      </c>
      <c r="K311" s="18">
        <f>Data!K232</f>
        <v>0</v>
      </c>
      <c r="L311" s="18">
        <f>Data!L232</f>
        <v>0</v>
      </c>
      <c r="M311" s="18">
        <f>Data!M232</f>
        <v>0</v>
      </c>
      <c r="N311" s="18">
        <f>Data!N232</f>
        <v>0</v>
      </c>
      <c r="O311" s="18">
        <f>Data!O232</f>
        <v>0</v>
      </c>
      <c r="P311" s="18">
        <f t="shared" si="1"/>
        <v>3</v>
      </c>
    </row>
    <row r="312" spans="1:16" ht="15.75" customHeight="1" x14ac:dyDescent="0.25">
      <c r="A312" s="18" t="str">
        <f>Data!A74</f>
        <v>МБОУ Федосеевская СОШ</v>
      </c>
      <c r="B312" s="18" t="str">
        <f>Data!B74</f>
        <v>347444, ОБЛАСТЬ РОСТОВСКАЯ, РАЙОН ЗАВЕТИНСКИЙ, СЕЛО ФЕДОСЕЕВКА, УЛИЦА ГАГАРИНА, 2</v>
      </c>
      <c r="C312" s="18">
        <f>Data!C74</f>
        <v>0</v>
      </c>
      <c r="D312" s="18">
        <f>Data!D74</f>
        <v>0</v>
      </c>
      <c r="E312" s="18">
        <f>Data!E74</f>
        <v>0</v>
      </c>
      <c r="F312" s="18">
        <f>Data!F74</f>
        <v>0</v>
      </c>
      <c r="G312" s="18">
        <f>Data!G74</f>
        <v>0</v>
      </c>
      <c r="H312" s="18">
        <f>Data!H74</f>
        <v>0</v>
      </c>
      <c r="I312" s="18">
        <f>Data!I74</f>
        <v>1</v>
      </c>
      <c r="J312" s="18">
        <f>Data!J74</f>
        <v>0</v>
      </c>
      <c r="K312" s="18">
        <f>Data!K74</f>
        <v>0</v>
      </c>
      <c r="L312" s="18">
        <f>Data!L74</f>
        <v>0</v>
      </c>
      <c r="M312" s="18">
        <f>Data!M74</f>
        <v>0</v>
      </c>
      <c r="N312" s="18">
        <f>Data!N74</f>
        <v>1</v>
      </c>
      <c r="O312" s="18">
        <f>Data!O74</f>
        <v>1</v>
      </c>
      <c r="P312" s="18">
        <f t="shared" si="1"/>
        <v>3</v>
      </c>
    </row>
    <row r="313" spans="1:16" ht="15.75" customHeight="1" x14ac:dyDescent="0.25">
      <c r="A313" s="18" t="str">
        <f>Data!A383</f>
        <v>МБОУ Комбайновская оош им. воина-афганца А. Демяника</v>
      </c>
      <c r="B313" s="18" t="str">
        <f>Data!B383</f>
        <v>346975, ОБЛАСТЬ РОСТОВСКАЯ, РАЙОН МАТВЕЕВО-КУРГАНСКИЙ, СЕЛО РЯСНОЕ, УЛИЦА ТАГАНРОГСКАЯ, ДОМ 2А</v>
      </c>
      <c r="C313" s="18">
        <f>Data!C383</f>
        <v>0</v>
      </c>
      <c r="D313" s="18">
        <f>Data!D383</f>
        <v>0</v>
      </c>
      <c r="E313" s="18">
        <f>Data!E383</f>
        <v>0</v>
      </c>
      <c r="F313" s="18">
        <f>Data!F383</f>
        <v>0</v>
      </c>
      <c r="G313" s="18">
        <f>Data!G383</f>
        <v>0</v>
      </c>
      <c r="H313" s="18">
        <f>Data!H383</f>
        <v>1</v>
      </c>
      <c r="I313" s="18">
        <f>Data!I383</f>
        <v>1</v>
      </c>
      <c r="J313" s="18">
        <f>Data!J383</f>
        <v>0</v>
      </c>
      <c r="K313" s="18">
        <f>Data!K383</f>
        <v>1</v>
      </c>
      <c r="L313" s="18">
        <f>Data!L383</f>
        <v>0</v>
      </c>
      <c r="M313" s="18">
        <f>Data!M383</f>
        <v>0</v>
      </c>
      <c r="N313" s="18">
        <f>Data!N383</f>
        <v>0</v>
      </c>
      <c r="O313" s="18">
        <f>Data!O383</f>
        <v>0</v>
      </c>
      <c r="P313" s="18">
        <f t="shared" si="1"/>
        <v>3</v>
      </c>
    </row>
    <row r="314" spans="1:16" ht="15.75" customHeight="1" x14ac:dyDescent="0.25">
      <c r="A314" s="18" t="str">
        <f>Data!A91</f>
        <v>МБОУ СШ №22</v>
      </c>
      <c r="B314" s="18" t="str">
        <f>Data!B91</f>
        <v>347371, ОБЛАСТЬ РОСТОВСКАЯ, ГОРОД ВОЛГОДОНСК, БУЛЬВАР ВЕЛИКОЙ ПОБЕДЫ, 14</v>
      </c>
      <c r="C314" s="18">
        <f>Data!C91</f>
        <v>0</v>
      </c>
      <c r="D314" s="18">
        <f>Data!D91</f>
        <v>0</v>
      </c>
      <c r="E314" s="18">
        <f>Data!E91</f>
        <v>0</v>
      </c>
      <c r="F314" s="18">
        <f>Data!F91</f>
        <v>0</v>
      </c>
      <c r="G314" s="18">
        <f>Data!G91</f>
        <v>0</v>
      </c>
      <c r="H314" s="18">
        <f>Data!H91</f>
        <v>1</v>
      </c>
      <c r="I314" s="18">
        <f>Data!I91</f>
        <v>0</v>
      </c>
      <c r="J314" s="18">
        <f>Data!J91</f>
        <v>1</v>
      </c>
      <c r="K314" s="18">
        <f>Data!K91</f>
        <v>0</v>
      </c>
      <c r="L314" s="18">
        <f>Data!L91</f>
        <v>0</v>
      </c>
      <c r="M314" s="18">
        <f>Data!M91</f>
        <v>0</v>
      </c>
      <c r="N314" s="18">
        <f>Data!N91</f>
        <v>0</v>
      </c>
      <c r="O314" s="18">
        <f>Data!O91</f>
        <v>1</v>
      </c>
      <c r="P314" s="18">
        <f t="shared" si="1"/>
        <v>3</v>
      </c>
    </row>
    <row r="315" spans="1:16" ht="15.75" customHeight="1" x14ac:dyDescent="0.25">
      <c r="A315" s="18" t="str">
        <f>Data!A92</f>
        <v>МБОУ г. Шахты 'Лицей №26'</v>
      </c>
      <c r="B315" s="18" t="str">
        <f>Data!B92</f>
        <v>346506, ОБЛАСТЬ РОСТОВСКАЯ, ГОРОД ШАХТЫ, ПРОСПЕКТ ЛЕНИНСКОГО КОМСОМОЛА, 51</v>
      </c>
      <c r="C315" s="18">
        <f>Data!C92</f>
        <v>0</v>
      </c>
      <c r="D315" s="18">
        <f>Data!D92</f>
        <v>1</v>
      </c>
      <c r="E315" s="18">
        <f>Data!E92</f>
        <v>1</v>
      </c>
      <c r="F315" s="18">
        <f>Data!F92</f>
        <v>0</v>
      </c>
      <c r="G315" s="18">
        <f>Data!G92</f>
        <v>0</v>
      </c>
      <c r="H315" s="18">
        <f>Data!H92</f>
        <v>1</v>
      </c>
      <c r="I315" s="18">
        <f>Data!I92</f>
        <v>0</v>
      </c>
      <c r="J315" s="18">
        <f>Data!J92</f>
        <v>0</v>
      </c>
      <c r="K315" s="18">
        <f>Data!K92</f>
        <v>0</v>
      </c>
      <c r="L315" s="18">
        <f>Data!L92</f>
        <v>0</v>
      </c>
      <c r="M315" s="18">
        <f>Data!M92</f>
        <v>0</v>
      </c>
      <c r="N315" s="18">
        <f>Data!N92</f>
        <v>0</v>
      </c>
      <c r="O315" s="18">
        <f>Data!O92</f>
        <v>0</v>
      </c>
      <c r="P315" s="18">
        <f t="shared" si="1"/>
        <v>3</v>
      </c>
    </row>
    <row r="316" spans="1:16" ht="15.75" customHeight="1" x14ac:dyDescent="0.25">
      <c r="A316" s="18" t="str">
        <f>Data!A185</f>
        <v>МБОУ РСОШ № 9</v>
      </c>
      <c r="B316" s="18" t="str">
        <f>Data!B185</f>
        <v>347560, ОБЛАСТЬ РОСТОВСКАЯ, РАЙОН ПЕСЧАНОКОПСКИЙ, СЕЛО РАЗВИЛЬНОЕ, УЛИЦА РОСТОВСКАЯ, 23</v>
      </c>
      <c r="C316" s="18">
        <f>Data!C185</f>
        <v>0</v>
      </c>
      <c r="D316" s="18">
        <f>Data!D185</f>
        <v>0</v>
      </c>
      <c r="E316" s="18">
        <f>Data!E185</f>
        <v>0</v>
      </c>
      <c r="F316" s="18">
        <f>Data!F185</f>
        <v>1</v>
      </c>
      <c r="G316" s="18">
        <f>Data!G185</f>
        <v>1</v>
      </c>
      <c r="H316" s="18">
        <f>Data!H185</f>
        <v>1</v>
      </c>
      <c r="I316" s="18">
        <f>Data!I185</f>
        <v>0</v>
      </c>
      <c r="J316" s="18">
        <f>Data!J185</f>
        <v>0</v>
      </c>
      <c r="K316" s="18">
        <f>Data!K185</f>
        <v>0</v>
      </c>
      <c r="L316" s="18">
        <f>Data!L185</f>
        <v>0</v>
      </c>
      <c r="M316" s="18">
        <f>Data!M185</f>
        <v>0</v>
      </c>
      <c r="N316" s="18">
        <f>Data!N185</f>
        <v>0</v>
      </c>
      <c r="O316" s="18">
        <f>Data!O185</f>
        <v>0</v>
      </c>
      <c r="P316" s="18">
        <f t="shared" si="1"/>
        <v>3</v>
      </c>
    </row>
    <row r="317" spans="1:16" ht="15.75" customHeight="1" x14ac:dyDescent="0.25">
      <c r="A317" s="18" t="str">
        <f>Data!A204</f>
        <v>МБОУ Донская СОШ</v>
      </c>
      <c r="B317" s="18" t="str">
        <f>Data!B204</f>
        <v>347735, ОБЛАСТЬ РОСТОВСКАЯ, РАЙОН ЗЕРНОГРАДСКИЙ, ХУТОР ДОНСКОЙ, УЛИЦА СПЕЦИАЛИСТОВ, 20</v>
      </c>
      <c r="C317" s="18">
        <f>Data!C204</f>
        <v>0</v>
      </c>
      <c r="D317" s="18">
        <f>Data!D204</f>
        <v>1</v>
      </c>
      <c r="E317" s="18">
        <f>Data!E204</f>
        <v>1</v>
      </c>
      <c r="F317" s="18">
        <f>Data!F204</f>
        <v>1</v>
      </c>
      <c r="G317" s="18">
        <f>Data!G204</f>
        <v>0</v>
      </c>
      <c r="H317" s="18">
        <f>Data!H204</f>
        <v>0</v>
      </c>
      <c r="I317" s="18">
        <f>Data!I204</f>
        <v>0</v>
      </c>
      <c r="J317" s="18">
        <f>Data!J204</f>
        <v>0</v>
      </c>
      <c r="K317" s="18">
        <f>Data!K204</f>
        <v>0</v>
      </c>
      <c r="L317" s="18">
        <f>Data!L204</f>
        <v>0</v>
      </c>
      <c r="M317" s="18">
        <f>Data!M204</f>
        <v>0</v>
      </c>
      <c r="N317" s="18">
        <f>Data!N204</f>
        <v>0</v>
      </c>
      <c r="O317" s="18">
        <f>Data!O204</f>
        <v>0</v>
      </c>
      <c r="P317" s="18">
        <f t="shared" si="1"/>
        <v>3</v>
      </c>
    </row>
    <row r="318" spans="1:16" ht="15.75" customHeight="1" x14ac:dyDescent="0.25">
      <c r="A318" s="18" t="str">
        <f>Data!A212</f>
        <v>МБОУ СОШ № 8</v>
      </c>
      <c r="B318" s="18" t="str">
        <f>Data!B212</f>
        <v>346900, ОБЛАСТЬ РОСТОВСКАЯ, ГОРОД НОВОШАХТИНСК, УЛИЦА ХАРЬКОВСКАЯ, 84А</v>
      </c>
      <c r="C318" s="18">
        <f>Data!C212</f>
        <v>0</v>
      </c>
      <c r="D318" s="18">
        <f>Data!D212</f>
        <v>1</v>
      </c>
      <c r="E318" s="18">
        <f>Data!E212</f>
        <v>0</v>
      </c>
      <c r="F318" s="18">
        <f>Data!F212</f>
        <v>0</v>
      </c>
      <c r="G318" s="18">
        <f>Data!G212</f>
        <v>0</v>
      </c>
      <c r="H318" s="18">
        <f>Data!H212</f>
        <v>0</v>
      </c>
      <c r="I318" s="18">
        <f>Data!I212</f>
        <v>0</v>
      </c>
      <c r="J318" s="18">
        <f>Data!J212</f>
        <v>0</v>
      </c>
      <c r="K318" s="18">
        <f>Data!K212</f>
        <v>1</v>
      </c>
      <c r="L318" s="18">
        <f>Data!L212</f>
        <v>1</v>
      </c>
      <c r="M318" s="18">
        <f>Data!M212</f>
        <v>0</v>
      </c>
      <c r="N318" s="18">
        <f>Data!N212</f>
        <v>0</v>
      </c>
      <c r="O318" s="18">
        <f>Data!O212</f>
        <v>0</v>
      </c>
      <c r="P318" s="18">
        <f t="shared" si="1"/>
        <v>3</v>
      </c>
    </row>
    <row r="319" spans="1:16" ht="15.75" customHeight="1" x14ac:dyDescent="0.25">
      <c r="A319" s="18" t="str">
        <f>Data!A351</f>
        <v>МБОУ 'Школа № 80'</v>
      </c>
      <c r="B319" s="18" t="str">
        <f>Data!B351</f>
        <v>344022, г. Ростов-на-Дону, ул. Пушкинская, 190/108</v>
      </c>
      <c r="C319" s="18">
        <f>Data!C351</f>
        <v>0</v>
      </c>
      <c r="D319" s="18">
        <f>Data!D351</f>
        <v>0</v>
      </c>
      <c r="E319" s="18">
        <f>Data!E351</f>
        <v>1</v>
      </c>
      <c r="F319" s="18">
        <f>Data!F351</f>
        <v>1</v>
      </c>
      <c r="G319" s="18">
        <f>Data!G351</f>
        <v>0</v>
      </c>
      <c r="H319" s="18">
        <f>Data!H351</f>
        <v>1</v>
      </c>
      <c r="I319" s="18">
        <f>Data!I351</f>
        <v>0</v>
      </c>
      <c r="J319" s="18">
        <f>Data!J351</f>
        <v>0</v>
      </c>
      <c r="K319" s="18">
        <f>Data!K351</f>
        <v>0</v>
      </c>
      <c r="L319" s="18">
        <f>Data!L351</f>
        <v>0</v>
      </c>
      <c r="M319" s="18">
        <f>Data!M351</f>
        <v>0</v>
      </c>
      <c r="N319" s="18">
        <f>Data!N351</f>
        <v>0</v>
      </c>
      <c r="O319" s="18">
        <f>Data!O351</f>
        <v>0</v>
      </c>
      <c r="P319" s="18">
        <f t="shared" si="1"/>
        <v>3</v>
      </c>
    </row>
    <row r="320" spans="1:16" ht="15.75" customHeight="1" x14ac:dyDescent="0.25">
      <c r="A320" s="18" t="str">
        <f>Data!A380</f>
        <v>МБОУ ВСОШ № 2</v>
      </c>
      <c r="B320" s="18" t="str">
        <f>Data!B380</f>
        <v>347781, ОБЛАСТЬ РОСТОВСКАЯ, РАЙОН ВЕСЕЛОВСКИЙ, ПОСЕЛОК ВЕСЕЛЫЙ, УЛИЦА ПОЧТОВАЯ, ДОМ 87</v>
      </c>
      <c r="C320" s="18">
        <f>Data!C380</f>
        <v>0</v>
      </c>
      <c r="D320" s="18">
        <f>Data!D380</f>
        <v>0</v>
      </c>
      <c r="E320" s="18">
        <f>Data!E380</f>
        <v>1</v>
      </c>
      <c r="F320" s="18">
        <f>Data!F380</f>
        <v>0</v>
      </c>
      <c r="G320" s="18">
        <f>Data!G380</f>
        <v>0</v>
      </c>
      <c r="H320" s="18">
        <f>Data!H380</f>
        <v>1</v>
      </c>
      <c r="I320" s="18">
        <f>Data!I380</f>
        <v>1</v>
      </c>
      <c r="J320" s="18">
        <f>Data!J380</f>
        <v>0</v>
      </c>
      <c r="K320" s="18">
        <f>Data!K380</f>
        <v>0</v>
      </c>
      <c r="L320" s="18">
        <f>Data!L380</f>
        <v>0</v>
      </c>
      <c r="M320" s="18">
        <f>Data!M380</f>
        <v>0</v>
      </c>
      <c r="N320" s="18">
        <f>Data!N380</f>
        <v>0</v>
      </c>
      <c r="O320" s="18">
        <f>Data!O380</f>
        <v>0</v>
      </c>
      <c r="P320" s="18">
        <f t="shared" si="1"/>
        <v>3</v>
      </c>
    </row>
    <row r="321" spans="1:16" ht="15.75" customHeight="1" x14ac:dyDescent="0.25">
      <c r="A321" s="18" t="str">
        <f>Data!A6</f>
        <v>МБОУ АСОШ № 2</v>
      </c>
      <c r="B321" s="18" t="str">
        <f>Data!B6</f>
        <v>346720, ОБЛАСТЬ РОСТОВСКАЯ, РАЙОН АКСАЙСКИЙ, ГОРОД АКСАЙ, ПРОСПЕКТ ЛЕНИНА, 17</v>
      </c>
      <c r="C321" s="18">
        <f>Data!C6</f>
        <v>0</v>
      </c>
      <c r="D321" s="18">
        <f>Data!D6</f>
        <v>1</v>
      </c>
      <c r="E321" s="18">
        <f>Data!E6</f>
        <v>0</v>
      </c>
      <c r="F321" s="18">
        <f>Data!F6</f>
        <v>0</v>
      </c>
      <c r="G321" s="18">
        <f>Data!G6</f>
        <v>0</v>
      </c>
      <c r="H321" s="18">
        <f>Data!H6</f>
        <v>1</v>
      </c>
      <c r="I321" s="18">
        <f>Data!I6</f>
        <v>1</v>
      </c>
      <c r="J321" s="18">
        <f>Data!J6</f>
        <v>0</v>
      </c>
      <c r="K321" s="18">
        <f>Data!K6</f>
        <v>0</v>
      </c>
      <c r="L321" s="18">
        <f>Data!L6</f>
        <v>0</v>
      </c>
      <c r="M321" s="18">
        <f>Data!M6</f>
        <v>0</v>
      </c>
      <c r="N321" s="18">
        <f>Data!N6</f>
        <v>0</v>
      </c>
      <c r="O321" s="18">
        <f>Data!O6</f>
        <v>0</v>
      </c>
      <c r="P321" s="18">
        <f t="shared" si="1"/>
        <v>3</v>
      </c>
    </row>
    <row r="322" spans="1:16" ht="15.75" customHeight="1" x14ac:dyDescent="0.25">
      <c r="A322" s="18" t="str">
        <f>Data!A366</f>
        <v>МБОУ Чертковская СОШ № 2</v>
      </c>
      <c r="B322" s="18" t="str">
        <f>Data!B366</f>
        <v>346000, ОБЛАСТЬ РОСТОВСКАЯ, РАЙОН ЧЕРТКОВСКИЙ, ПОСЕЛОК ЧЕРТКОВО, УЛИЦА КОМСОМОЛЬСКАЯ, ДОМ 21</v>
      </c>
      <c r="C322" s="18">
        <f>Data!C366</f>
        <v>1</v>
      </c>
      <c r="D322" s="18">
        <f>Data!D366</f>
        <v>1</v>
      </c>
      <c r="E322" s="18">
        <f>Data!E366</f>
        <v>1</v>
      </c>
      <c r="F322" s="18">
        <f>Data!F366</f>
        <v>0</v>
      </c>
      <c r="G322" s="18">
        <f>Data!G366</f>
        <v>0</v>
      </c>
      <c r="H322" s="18">
        <f>Data!H366</f>
        <v>0</v>
      </c>
      <c r="I322" s="18">
        <f>Data!I366</f>
        <v>0</v>
      </c>
      <c r="J322" s="18">
        <f>Data!J366</f>
        <v>0</v>
      </c>
      <c r="K322" s="18">
        <f>Data!K366</f>
        <v>0</v>
      </c>
      <c r="L322" s="18">
        <f>Data!L366</f>
        <v>0</v>
      </c>
      <c r="M322" s="18">
        <f>Data!M366</f>
        <v>0</v>
      </c>
      <c r="N322" s="18">
        <f>Data!N366</f>
        <v>0</v>
      </c>
      <c r="O322" s="18">
        <f>Data!O366</f>
        <v>0</v>
      </c>
      <c r="P322" s="18">
        <f t="shared" si="1"/>
        <v>3</v>
      </c>
    </row>
    <row r="323" spans="1:16" ht="15.75" customHeight="1" x14ac:dyDescent="0.25">
      <c r="A323" s="18" t="str">
        <f>Data!A284</f>
        <v>МБОУ 'Школа № 93'</v>
      </c>
      <c r="B323" s="18" t="str">
        <f>Data!B284</f>
        <v>344038, ОБЛАСТЬ РОСТОВСКАЯ, ГОРОД РОСТОВ-НА-ДОНУ, ПРОСПЕКТ ЛЕНИНА, 125, 1</v>
      </c>
      <c r="C323" s="18">
        <f>Data!C284</f>
        <v>0</v>
      </c>
      <c r="D323" s="18">
        <f>Data!D284</f>
        <v>0</v>
      </c>
      <c r="E323" s="18">
        <f>Data!E284</f>
        <v>0</v>
      </c>
      <c r="F323" s="18">
        <f>Data!F284</f>
        <v>0</v>
      </c>
      <c r="G323" s="18">
        <f>Data!G284</f>
        <v>0</v>
      </c>
      <c r="H323" s="18">
        <f>Data!H284</f>
        <v>1</v>
      </c>
      <c r="I323" s="18">
        <f>Data!I284</f>
        <v>1</v>
      </c>
      <c r="J323" s="18">
        <f>Data!J284</f>
        <v>0</v>
      </c>
      <c r="K323" s="18">
        <f>Data!K284</f>
        <v>1</v>
      </c>
      <c r="L323" s="18">
        <f>Data!L284</f>
        <v>0</v>
      </c>
      <c r="M323" s="18">
        <f>Data!M284</f>
        <v>0</v>
      </c>
      <c r="N323" s="18">
        <f>Data!N284</f>
        <v>0</v>
      </c>
      <c r="O323" s="18">
        <f>Data!O284</f>
        <v>0</v>
      </c>
      <c r="P323" s="18">
        <f t="shared" si="1"/>
        <v>3</v>
      </c>
    </row>
    <row r="324" spans="1:16" ht="15.75" customHeight="1" x14ac:dyDescent="0.25">
      <c r="A324" s="18" t="str">
        <f>Data!A211</f>
        <v>МАОУ лицей № 4 (ТМОЛ)</v>
      </c>
      <c r="B324" s="18" t="str">
        <f>Data!B211</f>
        <v>347900, ОБЛАСТЬ РОСТОВСКАЯ, ГОРОД ТАГАНРОГ, УЛИЦА ГРЕЧЕСКАЯ, 95/2</v>
      </c>
      <c r="C324" s="18">
        <f>Data!C211</f>
        <v>0</v>
      </c>
      <c r="D324" s="18">
        <f>Data!D211</f>
        <v>1</v>
      </c>
      <c r="E324" s="18">
        <f>Data!E211</f>
        <v>0</v>
      </c>
      <c r="F324" s="18">
        <f>Data!F211</f>
        <v>1</v>
      </c>
      <c r="G324" s="18">
        <f>Data!G211</f>
        <v>0</v>
      </c>
      <c r="H324" s="18">
        <f>Data!H211</f>
        <v>0</v>
      </c>
      <c r="I324" s="18">
        <f>Data!I211</f>
        <v>0</v>
      </c>
      <c r="J324" s="18">
        <f>Data!J211</f>
        <v>0</v>
      </c>
      <c r="K324" s="18">
        <f>Data!K211</f>
        <v>0</v>
      </c>
      <c r="L324" s="18">
        <f>Data!L211</f>
        <v>1</v>
      </c>
      <c r="M324" s="18">
        <f>Data!M211</f>
        <v>0</v>
      </c>
      <c r="N324" s="18">
        <f>Data!N211</f>
        <v>0</v>
      </c>
      <c r="O324" s="18">
        <f>Data!O211</f>
        <v>0</v>
      </c>
      <c r="P324" s="18">
        <f t="shared" si="1"/>
        <v>3</v>
      </c>
    </row>
    <row r="325" spans="1:16" ht="15.75" customHeight="1" x14ac:dyDescent="0.25">
      <c r="A325" s="18" t="str">
        <f>Data!A340</f>
        <v>МБОУ Кировская СОШ № 4</v>
      </c>
      <c r="B325" s="18" t="str">
        <f>Data!B340</f>
        <v>347709, ОБЛАСТЬ РОСТОВСКАЯ, РАЙОН КАГАЛЬНИЦКИЙ, СТАНИЦА КИРОВСКАЯ, УЛИЦА ШКОЛЬНАЯ, ДОМ 36</v>
      </c>
      <c r="C325" s="18">
        <f>Data!C340</f>
        <v>0</v>
      </c>
      <c r="D325" s="18">
        <f>Data!D340</f>
        <v>1</v>
      </c>
      <c r="E325" s="18">
        <f>Data!E340</f>
        <v>0</v>
      </c>
      <c r="F325" s="18">
        <f>Data!F340</f>
        <v>0</v>
      </c>
      <c r="G325" s="18">
        <f>Data!G340</f>
        <v>0</v>
      </c>
      <c r="H325" s="18">
        <f>Data!H340</f>
        <v>0</v>
      </c>
      <c r="I325" s="18">
        <f>Data!I340</f>
        <v>1</v>
      </c>
      <c r="J325" s="18">
        <f>Data!J340</f>
        <v>0</v>
      </c>
      <c r="K325" s="18">
        <f>Data!K340</f>
        <v>0</v>
      </c>
      <c r="L325" s="18">
        <f>Data!L340</f>
        <v>0</v>
      </c>
      <c r="M325" s="18">
        <f>Data!M340</f>
        <v>0</v>
      </c>
      <c r="N325" s="18">
        <f>Data!N340</f>
        <v>1</v>
      </c>
      <c r="O325" s="18">
        <f>Data!O340</f>
        <v>0</v>
      </c>
      <c r="P325" s="18">
        <f t="shared" si="1"/>
        <v>3</v>
      </c>
    </row>
    <row r="326" spans="1:16" ht="15.75" customHeight="1" x14ac:dyDescent="0.25">
      <c r="A326" s="18" t="str">
        <f>Data!A59</f>
        <v>МБОУ Калитвенская СОШ</v>
      </c>
      <c r="B326" s="18" t="str">
        <f>Data!B59</f>
        <v>347832, ОБЛАСТЬ РОСТОВСКАЯ, РАЙОН КАМЕНСКИЙ, СТАНИЦА КАЛИТВЕНСКАЯ, УЛИЦА КАЛИНИНА, 35</v>
      </c>
      <c r="C326" s="18">
        <f>Data!C59</f>
        <v>0</v>
      </c>
      <c r="D326" s="18">
        <f>Data!D59</f>
        <v>1</v>
      </c>
      <c r="E326" s="18">
        <f>Data!E59</f>
        <v>1</v>
      </c>
      <c r="F326" s="18">
        <f>Data!F59</f>
        <v>0</v>
      </c>
      <c r="G326" s="18">
        <f>Data!G59</f>
        <v>1</v>
      </c>
      <c r="H326" s="18">
        <f>Data!H59</f>
        <v>0</v>
      </c>
      <c r="I326" s="18">
        <f>Data!I59</f>
        <v>0</v>
      </c>
      <c r="J326" s="18">
        <f>Data!J59</f>
        <v>0</v>
      </c>
      <c r="K326" s="18">
        <f>Data!K59</f>
        <v>0</v>
      </c>
      <c r="L326" s="18">
        <f>Data!L59</f>
        <v>0</v>
      </c>
      <c r="M326" s="18">
        <f>Data!M59</f>
        <v>0</v>
      </c>
      <c r="N326" s="18">
        <f>Data!N59</f>
        <v>0</v>
      </c>
      <c r="O326" s="18">
        <f>Data!O59</f>
        <v>0</v>
      </c>
      <c r="P326" s="18">
        <f t="shared" si="1"/>
        <v>3</v>
      </c>
    </row>
    <row r="327" spans="1:16" ht="15.75" customHeight="1" x14ac:dyDescent="0.25">
      <c r="A327" s="18" t="str">
        <f>Data!A295</f>
        <v>МБОУ СОШ № 11 г.Азова</v>
      </c>
      <c r="B327" s="18" t="str">
        <f>Data!B295</f>
        <v>346782, ОБЛАСТЬ РОСТОВСКАЯ, ГОРОД АЗОВ, ПЕРЕУЛОК КРАСНОАРМЕЙСКИЙ, 90</v>
      </c>
      <c r="C327" s="18">
        <f>Data!C295</f>
        <v>0</v>
      </c>
      <c r="D327" s="18">
        <f>Data!D295</f>
        <v>0</v>
      </c>
      <c r="E327" s="18">
        <f>Data!E295</f>
        <v>0</v>
      </c>
      <c r="F327" s="18">
        <f>Data!F295</f>
        <v>1</v>
      </c>
      <c r="G327" s="18">
        <f>Data!G295</f>
        <v>0</v>
      </c>
      <c r="H327" s="18">
        <f>Data!H295</f>
        <v>0</v>
      </c>
      <c r="I327" s="18">
        <f>Data!I295</f>
        <v>1</v>
      </c>
      <c r="J327" s="18">
        <f>Data!J295</f>
        <v>1</v>
      </c>
      <c r="K327" s="18">
        <f>Data!K295</f>
        <v>0</v>
      </c>
      <c r="L327" s="18">
        <f>Data!L295</f>
        <v>0</v>
      </c>
      <c r="M327" s="18">
        <f>Data!M295</f>
        <v>0</v>
      </c>
      <c r="N327" s="18">
        <f>Data!N295</f>
        <v>0</v>
      </c>
      <c r="O327" s="18">
        <f>Data!O295</f>
        <v>0</v>
      </c>
      <c r="P327" s="18">
        <f t="shared" si="1"/>
        <v>3</v>
      </c>
    </row>
    <row r="328" spans="1:16" ht="15.75" customHeight="1" x14ac:dyDescent="0.25">
      <c r="A328" s="18" t="str">
        <f>Data!A372</f>
        <v>МБОУ Островская СОШ</v>
      </c>
      <c r="B328" s="18" t="str">
        <f>Data!B372</f>
        <v>346705, ОБЛАСТЬ РОСТОВСКАЯ, РАЙОН АКСАЙСКИЙ, ХУТОР ОСТРОВСКОГО, УЛИЦА КИРОВА, 80А</v>
      </c>
      <c r="C328" s="18">
        <f>Data!C372</f>
        <v>0</v>
      </c>
      <c r="D328" s="18">
        <f>Data!D372</f>
        <v>0</v>
      </c>
      <c r="E328" s="18">
        <f>Data!E372</f>
        <v>0</v>
      </c>
      <c r="F328" s="18">
        <f>Data!F372</f>
        <v>0</v>
      </c>
      <c r="G328" s="18">
        <f>Data!G372</f>
        <v>0</v>
      </c>
      <c r="H328" s="18">
        <f>Data!H372</f>
        <v>1</v>
      </c>
      <c r="I328" s="18">
        <f>Data!I372</f>
        <v>1</v>
      </c>
      <c r="J328" s="18">
        <f>Data!J372</f>
        <v>1</v>
      </c>
      <c r="K328" s="18">
        <f>Data!K372</f>
        <v>0</v>
      </c>
      <c r="L328" s="18">
        <f>Data!L372</f>
        <v>0</v>
      </c>
      <c r="M328" s="18">
        <f>Data!M372</f>
        <v>0</v>
      </c>
      <c r="N328" s="18">
        <f>Data!N372</f>
        <v>0</v>
      </c>
      <c r="O328" s="18">
        <f>Data!O372</f>
        <v>0</v>
      </c>
      <c r="P328" s="18">
        <f t="shared" si="1"/>
        <v>3</v>
      </c>
    </row>
    <row r="329" spans="1:16" ht="15.75" customHeight="1" x14ac:dyDescent="0.25">
      <c r="A329" s="18" t="str">
        <f>Data!A65</f>
        <v>МБОУ г.Шахты 'Лицей №6'</v>
      </c>
      <c r="B329" s="18" t="str">
        <f>Data!B65</f>
        <v>346504, ОБЛАСТЬ РОСТОВСКАЯ, ГОРОД ШАХТЫ, УЛИЦА САДОВАЯ, ДОМ 33А</v>
      </c>
      <c r="C329" s="18">
        <f>Data!C65</f>
        <v>0</v>
      </c>
      <c r="D329" s="18">
        <f>Data!D65</f>
        <v>0</v>
      </c>
      <c r="E329" s="18">
        <f>Data!E65</f>
        <v>1</v>
      </c>
      <c r="F329" s="18">
        <f>Data!F65</f>
        <v>1</v>
      </c>
      <c r="G329" s="18">
        <f>Data!G65</f>
        <v>0</v>
      </c>
      <c r="H329" s="18">
        <f>Data!H65</f>
        <v>1</v>
      </c>
      <c r="I329" s="18">
        <f>Data!I65</f>
        <v>0</v>
      </c>
      <c r="J329" s="18">
        <f>Data!J65</f>
        <v>0</v>
      </c>
      <c r="K329" s="18">
        <f>Data!K65</f>
        <v>0</v>
      </c>
      <c r="L329" s="18">
        <f>Data!L65</f>
        <v>0</v>
      </c>
      <c r="M329" s="18">
        <f>Data!M65</f>
        <v>0</v>
      </c>
      <c r="N329" s="18">
        <f>Data!N65</f>
        <v>0</v>
      </c>
      <c r="O329" s="18">
        <f>Data!O65</f>
        <v>0</v>
      </c>
      <c r="P329" s="18">
        <f t="shared" si="1"/>
        <v>3</v>
      </c>
    </row>
    <row r="330" spans="1:16" ht="15.75" customHeight="1" x14ac:dyDescent="0.25">
      <c r="A330" s="18" t="str">
        <f>Data!A279</f>
        <v>МБОУ СОШ № 19 Азовского района</v>
      </c>
      <c r="B330" s="18" t="str">
        <f>Data!B279</f>
        <v>346750, ОБЛАСТЬ РОСТОВСКАЯ, РАЙОН АЗОВСКИЙ, ПОСЕЛОК ОВОЩНОЙ, УЛИЦА КОМСОМОЛЬСКАЯ, 6, А</v>
      </c>
      <c r="C330" s="18">
        <f>Data!C279</f>
        <v>0</v>
      </c>
      <c r="D330" s="18">
        <f>Data!D279</f>
        <v>0</v>
      </c>
      <c r="E330" s="18">
        <f>Data!E279</f>
        <v>0</v>
      </c>
      <c r="F330" s="18">
        <f>Data!F279</f>
        <v>0</v>
      </c>
      <c r="G330" s="18">
        <f>Data!G279</f>
        <v>0</v>
      </c>
      <c r="H330" s="18">
        <f>Data!H279</f>
        <v>1</v>
      </c>
      <c r="I330" s="18">
        <f>Data!I279</f>
        <v>1</v>
      </c>
      <c r="J330" s="18">
        <f>Data!J279</f>
        <v>1</v>
      </c>
      <c r="K330" s="18">
        <f>Data!K279</f>
        <v>0</v>
      </c>
      <c r="L330" s="18">
        <f>Data!L279</f>
        <v>0</v>
      </c>
      <c r="M330" s="18">
        <f>Data!M279</f>
        <v>0</v>
      </c>
      <c r="N330" s="18">
        <f>Data!N279</f>
        <v>0</v>
      </c>
      <c r="O330" s="18">
        <f>Data!O279</f>
        <v>0</v>
      </c>
      <c r="P330" s="18">
        <f t="shared" si="1"/>
        <v>3</v>
      </c>
    </row>
    <row r="331" spans="1:16" ht="15.75" customHeight="1" x14ac:dyDescent="0.25">
      <c r="A331" s="18" t="str">
        <f>Data!A319</f>
        <v>МБОУ СОШ № 1 г.Шахты</v>
      </c>
      <c r="B331" s="18" t="str">
        <f>Data!B319</f>
        <v>346517, ОБЛАСТЬ РОСТОВСКАЯ, ГОРОД ШАХТЫ, УЛИЦА ДОСТОЕВСКОГО, 69</v>
      </c>
      <c r="C331" s="18">
        <f>Data!C319</f>
        <v>0</v>
      </c>
      <c r="D331" s="18">
        <f>Data!D319</f>
        <v>1</v>
      </c>
      <c r="E331" s="18">
        <f>Data!E319</f>
        <v>1</v>
      </c>
      <c r="F331" s="18">
        <f>Data!F319</f>
        <v>0</v>
      </c>
      <c r="G331" s="18">
        <f>Data!G319</f>
        <v>0</v>
      </c>
      <c r="H331" s="18">
        <f>Data!H319</f>
        <v>1</v>
      </c>
      <c r="I331" s="18">
        <f>Data!I319</f>
        <v>0</v>
      </c>
      <c r="J331" s="18">
        <f>Data!J319</f>
        <v>0</v>
      </c>
      <c r="K331" s="18">
        <f>Data!K319</f>
        <v>0</v>
      </c>
      <c r="L331" s="18">
        <f>Data!L319</f>
        <v>0</v>
      </c>
      <c r="M331" s="18">
        <f>Data!M319</f>
        <v>0</v>
      </c>
      <c r="N331" s="18">
        <f>Data!N319</f>
        <v>0</v>
      </c>
      <c r="O331" s="18">
        <f>Data!O319</f>
        <v>0</v>
      </c>
      <c r="P331" s="18">
        <f t="shared" si="1"/>
        <v>3</v>
      </c>
    </row>
    <row r="332" spans="1:16" ht="15.75" customHeight="1" x14ac:dyDescent="0.25">
      <c r="A332" s="18" t="str">
        <f>Data!A377</f>
        <v>МБОУ Грушевская ООШ</v>
      </c>
      <c r="B332" s="18" t="str">
        <f>Data!B377</f>
        <v>346713, ОБЛАСТЬ РОСТОВСКАЯ, РАЙОН АКСАЙСКИЙ, СТАНИЦА ГРУШЕВСКАЯ, УЛИЦА СОВЕТСКАЯ, ДОМ 191</v>
      </c>
      <c r="C332" s="18">
        <f>Data!C377</f>
        <v>0</v>
      </c>
      <c r="D332" s="18">
        <f>Data!D377</f>
        <v>0</v>
      </c>
      <c r="E332" s="18">
        <f>Data!E377</f>
        <v>0</v>
      </c>
      <c r="F332" s="18">
        <f>Data!F377</f>
        <v>1</v>
      </c>
      <c r="G332" s="18">
        <f>Data!G377</f>
        <v>0</v>
      </c>
      <c r="H332" s="18">
        <f>Data!H377</f>
        <v>0</v>
      </c>
      <c r="I332" s="18">
        <f>Data!I377</f>
        <v>0</v>
      </c>
      <c r="J332" s="18">
        <f>Data!J377</f>
        <v>1</v>
      </c>
      <c r="K332" s="18">
        <f>Data!K377</f>
        <v>1</v>
      </c>
      <c r="L332" s="18">
        <f>Data!L377</f>
        <v>0</v>
      </c>
      <c r="M332" s="18">
        <f>Data!M377</f>
        <v>0</v>
      </c>
      <c r="N332" s="18">
        <f>Data!N377</f>
        <v>0</v>
      </c>
      <c r="O332" s="18">
        <f>Data!O377</f>
        <v>0</v>
      </c>
      <c r="P332" s="18">
        <f t="shared" si="1"/>
        <v>3</v>
      </c>
    </row>
    <row r="333" spans="1:16" ht="15.75" customHeight="1" x14ac:dyDescent="0.25">
      <c r="A333" s="18" t="str">
        <f>Data!A647</f>
        <v>МБОУ СОШ №32</v>
      </c>
      <c r="B333" s="18" t="str">
        <f>Data!B647</f>
        <v>Россия, Ростовская область, Шахты</v>
      </c>
      <c r="C333" s="18">
        <f>Data!C647</f>
        <v>0</v>
      </c>
      <c r="D333" s="18">
        <f>Data!D647</f>
        <v>1</v>
      </c>
      <c r="E333" s="18">
        <f>Data!E647</f>
        <v>1</v>
      </c>
      <c r="F333" s="18">
        <f>Data!F647</f>
        <v>1</v>
      </c>
      <c r="G333" s="18">
        <f>Data!G647</f>
        <v>0</v>
      </c>
      <c r="H333" s="18">
        <f>Data!H647</f>
        <v>0</v>
      </c>
      <c r="I333" s="18">
        <f>Data!I647</f>
        <v>0</v>
      </c>
      <c r="J333" s="18">
        <f>Data!J647</f>
        <v>0</v>
      </c>
      <c r="K333" s="18">
        <f>Data!K647</f>
        <v>0</v>
      </c>
      <c r="L333" s="18">
        <f>Data!L647</f>
        <v>0</v>
      </c>
      <c r="M333" s="18">
        <f>Data!M647</f>
        <v>0</v>
      </c>
      <c r="N333" s="18">
        <f>Data!N647</f>
        <v>0</v>
      </c>
      <c r="O333" s="18">
        <f>Data!O647</f>
        <v>0</v>
      </c>
      <c r="P333" s="18">
        <f t="shared" si="1"/>
        <v>3</v>
      </c>
    </row>
    <row r="334" spans="1:16" ht="15.75" customHeight="1" x14ac:dyDescent="0.25">
      <c r="A334" s="18" t="str">
        <f>Data!A698</f>
        <v>МБОУ СОШ № 2</v>
      </c>
      <c r="B334" s="18" t="str">
        <f>Data!B698</f>
        <v>Россия, Ростовская область, Константиновск, улица Рылеева, 59</v>
      </c>
      <c r="C334" s="18">
        <f>Data!C698</f>
        <v>0</v>
      </c>
      <c r="D334" s="18">
        <f>Data!D698</f>
        <v>0</v>
      </c>
      <c r="E334" s="18">
        <f>Data!E698</f>
        <v>0</v>
      </c>
      <c r="F334" s="18">
        <f>Data!F698</f>
        <v>0</v>
      </c>
      <c r="G334" s="18">
        <f>Data!G698</f>
        <v>0</v>
      </c>
      <c r="H334" s="18">
        <f>Data!H698</f>
        <v>1</v>
      </c>
      <c r="I334" s="18">
        <f>Data!I698</f>
        <v>0</v>
      </c>
      <c r="J334" s="18">
        <f>Data!J698</f>
        <v>0</v>
      </c>
      <c r="K334" s="18">
        <f>Data!K698</f>
        <v>0</v>
      </c>
      <c r="L334" s="18">
        <f>Data!L698</f>
        <v>0</v>
      </c>
      <c r="M334" s="18">
        <f>Data!M698</f>
        <v>1</v>
      </c>
      <c r="N334" s="18">
        <f>Data!N698</f>
        <v>1</v>
      </c>
      <c r="O334" s="18">
        <f>Data!O698</f>
        <v>0</v>
      </c>
      <c r="P334" s="18">
        <f t="shared" si="1"/>
        <v>3</v>
      </c>
    </row>
    <row r="335" spans="1:16" ht="15.75" customHeight="1" x14ac:dyDescent="0.25">
      <c r="A335" s="18" t="str">
        <f>Data!A699</f>
        <v>МБОУ СОШ №5</v>
      </c>
      <c r="B335" s="18" t="str">
        <f>Data!B699</f>
        <v>Россия, Московская область, Сергиев Посад, проспект Красной Армии, 78</v>
      </c>
      <c r="C335" s="18">
        <f>Data!C699</f>
        <v>0</v>
      </c>
      <c r="D335" s="18">
        <f>Data!D699</f>
        <v>0</v>
      </c>
      <c r="E335" s="18">
        <f>Data!E699</f>
        <v>0</v>
      </c>
      <c r="F335" s="18">
        <f>Data!F699</f>
        <v>0</v>
      </c>
      <c r="G335" s="18">
        <f>Data!G699</f>
        <v>0</v>
      </c>
      <c r="H335" s="18">
        <f>Data!H699</f>
        <v>0</v>
      </c>
      <c r="I335" s="18">
        <f>Data!I699</f>
        <v>1</v>
      </c>
      <c r="J335" s="18">
        <f>Data!J699</f>
        <v>1</v>
      </c>
      <c r="K335" s="18">
        <f>Data!K699</f>
        <v>1</v>
      </c>
      <c r="L335" s="18">
        <f>Data!L699</f>
        <v>0</v>
      </c>
      <c r="M335" s="18">
        <f>Data!M699</f>
        <v>0</v>
      </c>
      <c r="N335" s="18">
        <f>Data!N699</f>
        <v>0</v>
      </c>
      <c r="O335" s="18">
        <f>Data!O699</f>
        <v>0</v>
      </c>
      <c r="P335" s="18">
        <f t="shared" si="1"/>
        <v>3</v>
      </c>
    </row>
    <row r="336" spans="1:16" ht="15.75" customHeight="1" x14ac:dyDescent="0.25">
      <c r="A336" s="18" t="str">
        <f>Data!A457</f>
        <v>МБОУ Романовская СШ № 12</v>
      </c>
      <c r="B336" s="18" t="str">
        <f>Data!B457</f>
        <v>347417, ОБЛАСТЬ РОСТОВСКАЯ, РАЙОН ДУБОВСКИЙ, ХУТОР РОМАНОВ, УЛИЦА МОЛОДЕЖНАЯ, 24</v>
      </c>
      <c r="C336" s="18">
        <f>Data!C457</f>
        <v>0</v>
      </c>
      <c r="D336" s="18">
        <f>Data!D457</f>
        <v>1</v>
      </c>
      <c r="E336" s="18">
        <f>Data!E457</f>
        <v>0</v>
      </c>
      <c r="F336" s="18">
        <f>Data!F457</f>
        <v>1</v>
      </c>
      <c r="G336" s="18">
        <f>Data!G457</f>
        <v>1</v>
      </c>
      <c r="H336" s="18">
        <f>Data!H457</f>
        <v>0</v>
      </c>
      <c r="I336" s="18">
        <f>Data!I457</f>
        <v>0</v>
      </c>
      <c r="J336" s="18">
        <f>Data!J457</f>
        <v>0</v>
      </c>
      <c r="K336" s="18">
        <f>Data!K457</f>
        <v>0</v>
      </c>
      <c r="L336" s="18">
        <f>Data!L457</f>
        <v>0</v>
      </c>
      <c r="M336" s="18">
        <f>Data!M457</f>
        <v>0</v>
      </c>
      <c r="N336" s="18">
        <f>Data!N457</f>
        <v>0</v>
      </c>
      <c r="O336" s="18">
        <f>Data!O457</f>
        <v>0</v>
      </c>
      <c r="P336" s="18">
        <f t="shared" si="1"/>
        <v>3</v>
      </c>
    </row>
    <row r="337" spans="1:16" ht="15.75" customHeight="1" x14ac:dyDescent="0.25">
      <c r="A337" s="18" t="str">
        <f>Data!A543</f>
        <v>МБОУ Григорьевская сош</v>
      </c>
      <c r="B337" s="18" t="str">
        <f>Data!B543</f>
        <v>Россия, Ростовская область, Матвеево-Курганский район, село Григорьевка, Центральный переулок, 4</v>
      </c>
      <c r="C337" s="18">
        <f>Data!C543</f>
        <v>0</v>
      </c>
      <c r="D337" s="18">
        <f>Data!D543</f>
        <v>0</v>
      </c>
      <c r="E337" s="18">
        <f>Data!E543</f>
        <v>1</v>
      </c>
      <c r="F337" s="18">
        <f>Data!F543</f>
        <v>0</v>
      </c>
      <c r="G337" s="18">
        <f>Data!G543</f>
        <v>0</v>
      </c>
      <c r="H337" s="18">
        <f>Data!H543</f>
        <v>0</v>
      </c>
      <c r="I337" s="18">
        <f>Data!I543</f>
        <v>1</v>
      </c>
      <c r="J337" s="18">
        <f>Data!J543</f>
        <v>0</v>
      </c>
      <c r="K337" s="18">
        <f>Data!K543</f>
        <v>1</v>
      </c>
      <c r="L337" s="18">
        <f>Data!L543</f>
        <v>0</v>
      </c>
      <c r="M337" s="18">
        <f>Data!M543</f>
        <v>0</v>
      </c>
      <c r="N337" s="18">
        <f>Data!N543</f>
        <v>0</v>
      </c>
      <c r="O337" s="18">
        <f>Data!O543</f>
        <v>0</v>
      </c>
      <c r="P337" s="18">
        <f t="shared" si="1"/>
        <v>3</v>
      </c>
    </row>
    <row r="338" spans="1:16" ht="15.75" customHeight="1" x14ac:dyDescent="0.25">
      <c r="A338" s="18" t="str">
        <f>Data!A459</f>
        <v>МБОУ Грушевская СОШ</v>
      </c>
      <c r="B338" s="18" t="str">
        <f>Data!B459</f>
        <v>346714, ОБЛАСТЬ РОСТОВСКАЯ, РАЙОН АКСАЙСКИЙ, СТАНИЦА ГРУШЕВСКАЯ, УЛИЦА ШКОЛЬНАЯ, 25</v>
      </c>
      <c r="C338" s="18">
        <f>Data!C459</f>
        <v>0</v>
      </c>
      <c r="D338" s="18">
        <f>Data!D459</f>
        <v>0</v>
      </c>
      <c r="E338" s="18">
        <f>Data!E459</f>
        <v>1</v>
      </c>
      <c r="F338" s="18">
        <f>Data!F459</f>
        <v>1</v>
      </c>
      <c r="G338" s="18">
        <f>Data!G459</f>
        <v>0</v>
      </c>
      <c r="H338" s="18">
        <f>Data!H459</f>
        <v>1</v>
      </c>
      <c r="I338" s="18">
        <f>Data!I459</f>
        <v>0</v>
      </c>
      <c r="J338" s="18">
        <f>Data!J459</f>
        <v>0</v>
      </c>
      <c r="K338" s="18">
        <f>Data!K459</f>
        <v>0</v>
      </c>
      <c r="L338" s="18">
        <f>Data!L459</f>
        <v>0</v>
      </c>
      <c r="M338" s="18">
        <f>Data!M459</f>
        <v>0</v>
      </c>
      <c r="N338" s="18">
        <f>Data!N459</f>
        <v>0</v>
      </c>
      <c r="O338" s="18">
        <f>Data!O459</f>
        <v>0</v>
      </c>
      <c r="P338" s="18">
        <f t="shared" si="1"/>
        <v>3</v>
      </c>
    </row>
    <row r="339" spans="1:16" ht="15.75" customHeight="1" x14ac:dyDescent="0.25">
      <c r="A339" s="18" t="str">
        <f>Data!A548</f>
        <v>МБОУ "Леоновская СОШ"</v>
      </c>
      <c r="B339" s="18" t="str">
        <f>Data!B548</f>
        <v>Россия, Ростовская область, Обливский район, хутор Леонов</v>
      </c>
      <c r="C339" s="18">
        <f>Data!C548</f>
        <v>0</v>
      </c>
      <c r="D339" s="18">
        <f>Data!D548</f>
        <v>1</v>
      </c>
      <c r="E339" s="18">
        <f>Data!E548</f>
        <v>0</v>
      </c>
      <c r="F339" s="18">
        <f>Data!F548</f>
        <v>0</v>
      </c>
      <c r="G339" s="18">
        <f>Data!G548</f>
        <v>0</v>
      </c>
      <c r="H339" s="18">
        <f>Data!H548</f>
        <v>0</v>
      </c>
      <c r="I339" s="18">
        <f>Data!I548</f>
        <v>1</v>
      </c>
      <c r="J339" s="18">
        <f>Data!J548</f>
        <v>0</v>
      </c>
      <c r="K339" s="18">
        <f>Data!K548</f>
        <v>1</v>
      </c>
      <c r="L339" s="18">
        <f>Data!L548</f>
        <v>0</v>
      </c>
      <c r="M339" s="18">
        <f>Data!M548</f>
        <v>0</v>
      </c>
      <c r="N339" s="18">
        <f>Data!N548</f>
        <v>0</v>
      </c>
      <c r="O339" s="18">
        <f>Data!O548</f>
        <v>0</v>
      </c>
      <c r="P339" s="18">
        <f t="shared" si="1"/>
        <v>3</v>
      </c>
    </row>
    <row r="340" spans="1:16" ht="15.75" customHeight="1" x14ac:dyDescent="0.25">
      <c r="A340" s="18" t="str">
        <f>Data!A674</f>
        <v>МБОУ ТСОШ №1</v>
      </c>
      <c r="B340" s="18" t="str">
        <f>Data!B674</f>
        <v>Россия, Северо-Кавказская железная дорога, станция Тацинская</v>
      </c>
      <c r="C340" s="18">
        <f>Data!C674</f>
        <v>0</v>
      </c>
      <c r="D340" s="18">
        <f>Data!D674</f>
        <v>0</v>
      </c>
      <c r="E340" s="18">
        <f>Data!E674</f>
        <v>0</v>
      </c>
      <c r="F340" s="18">
        <f>Data!F674</f>
        <v>0</v>
      </c>
      <c r="G340" s="18">
        <f>Data!G674</f>
        <v>0</v>
      </c>
      <c r="H340" s="18">
        <f>Data!H674</f>
        <v>1</v>
      </c>
      <c r="I340" s="18">
        <f>Data!I674</f>
        <v>1</v>
      </c>
      <c r="J340" s="18">
        <f>Data!J674</f>
        <v>0</v>
      </c>
      <c r="K340" s="18">
        <f>Data!K674</f>
        <v>0</v>
      </c>
      <c r="L340" s="18">
        <f>Data!L674</f>
        <v>0</v>
      </c>
      <c r="M340" s="18">
        <f>Data!M674</f>
        <v>1</v>
      </c>
      <c r="N340" s="18">
        <f>Data!N674</f>
        <v>0</v>
      </c>
      <c r="O340" s="18">
        <f>Data!O674</f>
        <v>0</v>
      </c>
      <c r="P340" s="18">
        <f t="shared" si="1"/>
        <v>3</v>
      </c>
    </row>
    <row r="341" spans="1:16" ht="15.75" customHeight="1" x14ac:dyDescent="0.25">
      <c r="A341" s="18" t="str">
        <f>Data!A702</f>
        <v>МБОУ "Терновская ООШ"</v>
      </c>
      <c r="B341" s="18" t="str">
        <f>Data!B702</f>
        <v>Россия, Ростовская область, Шолоховский район</v>
      </c>
      <c r="C341" s="18">
        <f>Data!C702</f>
        <v>0</v>
      </c>
      <c r="D341" s="18">
        <f>Data!D702</f>
        <v>0</v>
      </c>
      <c r="E341" s="18">
        <f>Data!E702</f>
        <v>0</v>
      </c>
      <c r="F341" s="18">
        <f>Data!F702</f>
        <v>0</v>
      </c>
      <c r="G341" s="18">
        <f>Data!G702</f>
        <v>0</v>
      </c>
      <c r="H341" s="18">
        <f>Data!H702</f>
        <v>0</v>
      </c>
      <c r="I341" s="18">
        <f>Data!I702</f>
        <v>0</v>
      </c>
      <c r="J341" s="18">
        <f>Data!J702</f>
        <v>1</v>
      </c>
      <c r="K341" s="18">
        <f>Data!K702</f>
        <v>0</v>
      </c>
      <c r="L341" s="18">
        <f>Data!L702</f>
        <v>0</v>
      </c>
      <c r="M341" s="18">
        <f>Data!M702</f>
        <v>1</v>
      </c>
      <c r="N341" s="18">
        <f>Data!N702</f>
        <v>1</v>
      </c>
      <c r="O341" s="18">
        <f>Data!O702</f>
        <v>0</v>
      </c>
      <c r="P341" s="18">
        <f t="shared" si="1"/>
        <v>3</v>
      </c>
    </row>
    <row r="342" spans="1:16" ht="15.75" customHeight="1" x14ac:dyDescent="0.25">
      <c r="A342" s="18" t="str">
        <f>Data!A583</f>
        <v>МБОУ СОШ №12</v>
      </c>
      <c r="B342" s="18" t="str">
        <f>Data!B583</f>
        <v>Россия, Ростовская область, Белокалитвинский район, посёлок Коксовый, улица Щаденко, 5</v>
      </c>
      <c r="C342" s="18">
        <f>Data!C583</f>
        <v>0</v>
      </c>
      <c r="D342" s="18">
        <f>Data!D583</f>
        <v>1</v>
      </c>
      <c r="E342" s="18">
        <f>Data!E583</f>
        <v>1</v>
      </c>
      <c r="F342" s="18">
        <f>Data!F583</f>
        <v>1</v>
      </c>
      <c r="G342" s="18">
        <f>Data!G583</f>
        <v>0</v>
      </c>
      <c r="H342" s="18">
        <f>Data!H583</f>
        <v>0</v>
      </c>
      <c r="I342" s="18">
        <f>Data!I583</f>
        <v>0</v>
      </c>
      <c r="J342" s="18">
        <f>Data!J583</f>
        <v>0</v>
      </c>
      <c r="K342" s="18">
        <f>Data!K583</f>
        <v>0</v>
      </c>
      <c r="L342" s="18">
        <f>Data!L583</f>
        <v>0</v>
      </c>
      <c r="M342" s="18">
        <f>Data!M583</f>
        <v>0</v>
      </c>
      <c r="N342" s="18">
        <f>Data!N583</f>
        <v>0</v>
      </c>
      <c r="O342" s="18">
        <f>Data!O583</f>
        <v>0</v>
      </c>
      <c r="P342" s="18">
        <f t="shared" si="1"/>
        <v>3</v>
      </c>
    </row>
    <row r="343" spans="1:16" ht="15.75" customHeight="1" x14ac:dyDescent="0.25">
      <c r="A343" s="18" t="str">
        <f>Data!A600</f>
        <v>МБОУ СОШ №10</v>
      </c>
      <c r="B343" s="18" t="str">
        <f>Data!B600</f>
        <v>Россия, Ростовская область, Красный Сулин, Кронштадтская улица, 5</v>
      </c>
      <c r="C343" s="18">
        <f>Data!C600</f>
        <v>0</v>
      </c>
      <c r="D343" s="18">
        <f>Data!D600</f>
        <v>1</v>
      </c>
      <c r="E343" s="18">
        <f>Data!E600</f>
        <v>1</v>
      </c>
      <c r="F343" s="18">
        <f>Data!F600</f>
        <v>1</v>
      </c>
      <c r="G343" s="18">
        <f>Data!G600</f>
        <v>0</v>
      </c>
      <c r="H343" s="18">
        <f>Data!H600</f>
        <v>0</v>
      </c>
      <c r="I343" s="18">
        <f>Data!I600</f>
        <v>0</v>
      </c>
      <c r="J343" s="18">
        <f>Data!J600</f>
        <v>0</v>
      </c>
      <c r="K343" s="18">
        <f>Data!K600</f>
        <v>0</v>
      </c>
      <c r="L343" s="18">
        <f>Data!L600</f>
        <v>0</v>
      </c>
      <c r="M343" s="18">
        <f>Data!M600</f>
        <v>0</v>
      </c>
      <c r="N343" s="18">
        <f>Data!N600</f>
        <v>0</v>
      </c>
      <c r="O343" s="18">
        <f>Data!O600</f>
        <v>0</v>
      </c>
      <c r="P343" s="18">
        <f t="shared" si="1"/>
        <v>3</v>
      </c>
    </row>
    <row r="344" spans="1:16" ht="15.75" customHeight="1" x14ac:dyDescent="0.25">
      <c r="A344" s="18" t="str">
        <f>Data!A425</f>
        <v>МБОУ Савоськинская СОШ № 5</v>
      </c>
      <c r="B344" s="18" t="str">
        <f>Data!B425</f>
        <v>347467, ОБЛАСТЬ РОСТОВСКАЯ, РАЙОН ЗИМОВНИКОВСКИЙ, ХУТОР САВОСЬКИН, УЛИЦА КИРОВА, 66</v>
      </c>
      <c r="C344" s="18">
        <f>Data!C425</f>
        <v>0</v>
      </c>
      <c r="D344" s="18">
        <f>Data!D425</f>
        <v>0</v>
      </c>
      <c r="E344" s="18">
        <f>Data!E425</f>
        <v>0</v>
      </c>
      <c r="F344" s="18">
        <f>Data!F425</f>
        <v>0</v>
      </c>
      <c r="G344" s="18">
        <f>Data!G425</f>
        <v>0</v>
      </c>
      <c r="H344" s="18">
        <f>Data!H425</f>
        <v>1</v>
      </c>
      <c r="I344" s="18">
        <f>Data!I425</f>
        <v>1</v>
      </c>
      <c r="J344" s="18">
        <f>Data!J425</f>
        <v>1</v>
      </c>
      <c r="K344" s="18">
        <f>Data!K425</f>
        <v>0</v>
      </c>
      <c r="L344" s="18">
        <f>Data!L425</f>
        <v>0</v>
      </c>
      <c r="M344" s="18">
        <f>Data!M425</f>
        <v>0</v>
      </c>
      <c r="N344" s="18">
        <f>Data!N425</f>
        <v>0</v>
      </c>
      <c r="O344" s="18">
        <f>Data!O425</f>
        <v>0</v>
      </c>
      <c r="P344" s="18">
        <f t="shared" si="1"/>
        <v>3</v>
      </c>
    </row>
    <row r="345" spans="1:16" ht="15.75" customHeight="1" x14ac:dyDescent="0.25">
      <c r="A345" s="18" t="str">
        <f>Data!A518</f>
        <v>МБОУ ООШ № 20</v>
      </c>
      <c r="B345" s="18" t="str">
        <f>Data!B518</f>
        <v>347820, Ростовская область, г. Каменск-Шахтинский, мкр. Лиховской, ул. Советская, 38</v>
      </c>
      <c r="C345" s="18">
        <f>Data!C518</f>
        <v>0</v>
      </c>
      <c r="D345" s="18">
        <f>Data!D518</f>
        <v>1</v>
      </c>
      <c r="E345" s="18">
        <f>Data!E518</f>
        <v>1</v>
      </c>
      <c r="F345" s="18">
        <f>Data!F518</f>
        <v>0</v>
      </c>
      <c r="G345" s="18">
        <f>Data!G518</f>
        <v>0</v>
      </c>
      <c r="H345" s="18">
        <f>Data!H518</f>
        <v>0</v>
      </c>
      <c r="I345" s="18">
        <f>Data!I518</f>
        <v>0</v>
      </c>
      <c r="J345" s="18">
        <f>Data!J518</f>
        <v>0</v>
      </c>
      <c r="K345" s="18">
        <f>Data!K518</f>
        <v>0</v>
      </c>
      <c r="L345" s="18">
        <f>Data!L518</f>
        <v>0</v>
      </c>
      <c r="M345" s="18">
        <f>Data!M518</f>
        <v>0</v>
      </c>
      <c r="N345" s="18">
        <f>Data!N518</f>
        <v>1</v>
      </c>
      <c r="O345" s="18">
        <f>Data!O518</f>
        <v>0</v>
      </c>
      <c r="P345" s="18">
        <f t="shared" si="1"/>
        <v>3</v>
      </c>
    </row>
    <row r="346" spans="1:16" ht="15.75" customHeight="1" x14ac:dyDescent="0.25">
      <c r="A346" s="18" t="str">
        <f>Data!A522</f>
        <v>МБОУ Верхнебыковская ООШ</v>
      </c>
      <c r="B346" s="18" t="str">
        <f>Data!B522</f>
        <v>346184, ОБЛАСТЬ РОСТОВСКАЯ, РАЙОН ВЕРХНЕДОНСКОЙ, ХУТОР БЫКОВСКИЙ, УЛИЦА БЫКОВСКАЯ, 213</v>
      </c>
      <c r="C346" s="18">
        <f>Data!C522</f>
        <v>1</v>
      </c>
      <c r="D346" s="18">
        <f>Data!D522</f>
        <v>1</v>
      </c>
      <c r="E346" s="18">
        <f>Data!E522</f>
        <v>0</v>
      </c>
      <c r="F346" s="18">
        <f>Data!F522</f>
        <v>0</v>
      </c>
      <c r="G346" s="18">
        <f>Data!G522</f>
        <v>1</v>
      </c>
      <c r="H346" s="18">
        <f>Data!H522</f>
        <v>0</v>
      </c>
      <c r="I346" s="18">
        <f>Data!I522</f>
        <v>0</v>
      </c>
      <c r="J346" s="18">
        <f>Data!J522</f>
        <v>0</v>
      </c>
      <c r="K346" s="18">
        <f>Data!K522</f>
        <v>0</v>
      </c>
      <c r="L346" s="18">
        <f>Data!L522</f>
        <v>0</v>
      </c>
      <c r="M346" s="18">
        <f>Data!M522</f>
        <v>0</v>
      </c>
      <c r="N346" s="18">
        <f>Data!N522</f>
        <v>0</v>
      </c>
      <c r="O346" s="18">
        <f>Data!O522</f>
        <v>0</v>
      </c>
      <c r="P346" s="18">
        <f t="shared" si="1"/>
        <v>3</v>
      </c>
    </row>
    <row r="347" spans="1:16" ht="15.75" customHeight="1" x14ac:dyDescent="0.25">
      <c r="A347" s="18" t="str">
        <f>Data!A581</f>
        <v>МБОУ СОШ №14</v>
      </c>
      <c r="B347" s="18" t="str">
        <f>Data!B581</f>
        <v>Россия, Ростовская область, Белокалитвинский район, посёлок Синегорский</v>
      </c>
      <c r="C347" s="18">
        <f>Data!C581</f>
        <v>0</v>
      </c>
      <c r="D347" s="18">
        <f>Data!D581</f>
        <v>1</v>
      </c>
      <c r="E347" s="18">
        <f>Data!E581</f>
        <v>1</v>
      </c>
      <c r="F347" s="18">
        <f>Data!F581</f>
        <v>0</v>
      </c>
      <c r="G347" s="18">
        <f>Data!G581</f>
        <v>0</v>
      </c>
      <c r="H347" s="18">
        <f>Data!H581</f>
        <v>0</v>
      </c>
      <c r="I347" s="18">
        <f>Data!I581</f>
        <v>1</v>
      </c>
      <c r="J347" s="18">
        <f>Data!J581</f>
        <v>0</v>
      </c>
      <c r="K347" s="18">
        <f>Data!K581</f>
        <v>0</v>
      </c>
      <c r="L347" s="18">
        <f>Data!L581</f>
        <v>0</v>
      </c>
      <c r="M347" s="18">
        <f>Data!M581</f>
        <v>0</v>
      </c>
      <c r="N347" s="18">
        <f>Data!N581</f>
        <v>0</v>
      </c>
      <c r="O347" s="18">
        <f>Data!O581</f>
        <v>0</v>
      </c>
      <c r="P347" s="18">
        <f t="shared" si="1"/>
        <v>3</v>
      </c>
    </row>
    <row r="348" spans="1:16" ht="15.75" customHeight="1" x14ac:dyDescent="0.25">
      <c r="A348" s="18" t="str">
        <f>Data!A599</f>
        <v>МБОУ Ильинская СОШ</v>
      </c>
      <c r="B348" s="18" t="str">
        <f>Data!B599</f>
        <v>Россия, Ростовская область, Белокалитвинский район</v>
      </c>
      <c r="C348" s="18">
        <f>Data!C599</f>
        <v>0</v>
      </c>
      <c r="D348" s="18">
        <f>Data!D599</f>
        <v>1</v>
      </c>
      <c r="E348" s="18">
        <f>Data!E599</f>
        <v>1</v>
      </c>
      <c r="F348" s="18">
        <f>Data!F599</f>
        <v>1</v>
      </c>
      <c r="G348" s="18">
        <f>Data!G599</f>
        <v>0</v>
      </c>
      <c r="H348" s="18">
        <f>Data!H599</f>
        <v>0</v>
      </c>
      <c r="I348" s="18">
        <f>Data!I599</f>
        <v>0</v>
      </c>
      <c r="J348" s="18">
        <f>Data!J599</f>
        <v>0</v>
      </c>
      <c r="K348" s="18">
        <f>Data!K599</f>
        <v>0</v>
      </c>
      <c r="L348" s="18">
        <f>Data!L599</f>
        <v>0</v>
      </c>
      <c r="M348" s="18">
        <f>Data!M599</f>
        <v>0</v>
      </c>
      <c r="N348" s="18">
        <f>Data!N599</f>
        <v>0</v>
      </c>
      <c r="O348" s="18">
        <f>Data!O599</f>
        <v>0</v>
      </c>
      <c r="P348" s="18">
        <f t="shared" si="1"/>
        <v>3</v>
      </c>
    </row>
    <row r="349" spans="1:16" ht="15.75" customHeight="1" x14ac:dyDescent="0.25">
      <c r="A349" s="18" t="str">
        <f>Data!A431</f>
        <v>МАОУ 'Школа № 55'</v>
      </c>
      <c r="B349" s="18" t="str">
        <f>Data!B431</f>
        <v>344082, ОБЛАСТЬ РОСТОВСКАЯ, ГОРОД РОСТОВ-НА-ДОНУ, УЛИЦА СЕРАФИМОВИЧА, 25</v>
      </c>
      <c r="C349" s="18">
        <f>Data!C431</f>
        <v>0</v>
      </c>
      <c r="D349" s="18">
        <f>Data!D431</f>
        <v>0</v>
      </c>
      <c r="E349" s="18">
        <f>Data!E431</f>
        <v>0</v>
      </c>
      <c r="F349" s="18">
        <f>Data!F431</f>
        <v>0</v>
      </c>
      <c r="G349" s="18">
        <f>Data!G431</f>
        <v>0</v>
      </c>
      <c r="H349" s="18">
        <f>Data!H431</f>
        <v>1</v>
      </c>
      <c r="I349" s="18">
        <f>Data!I431</f>
        <v>1</v>
      </c>
      <c r="J349" s="18">
        <f>Data!J431</f>
        <v>0</v>
      </c>
      <c r="K349" s="18">
        <f>Data!K431</f>
        <v>0</v>
      </c>
      <c r="L349" s="18">
        <f>Data!L431</f>
        <v>0</v>
      </c>
      <c r="M349" s="18">
        <f>Data!M431</f>
        <v>0</v>
      </c>
      <c r="N349" s="18">
        <f>Data!N431</f>
        <v>1</v>
      </c>
      <c r="O349" s="18">
        <f>Data!O431</f>
        <v>0</v>
      </c>
      <c r="P349" s="18">
        <f t="shared" si="1"/>
        <v>3</v>
      </c>
    </row>
    <row r="350" spans="1:16" ht="15.75" customHeight="1" x14ac:dyDescent="0.25">
      <c r="A350" s="18" t="str">
        <f>Data!A455</f>
        <v>МБОУ Кудиновская ООШ</v>
      </c>
      <c r="B350" s="18" t="str">
        <f>Data!B455</f>
        <v>346142, ОБЛАСТЬ РОСТОВСКАЯ, РАЙОН МИЛЛЕРОВСКИЙ, СЛОБОДА КУДИНОВКА, УЛИЦА ПОБЕДЫ, ДОМ 27</v>
      </c>
      <c r="C350" s="18">
        <f>Data!C455</f>
        <v>0</v>
      </c>
      <c r="D350" s="18">
        <f>Data!D455</f>
        <v>0</v>
      </c>
      <c r="E350" s="18">
        <f>Data!E455</f>
        <v>0</v>
      </c>
      <c r="F350" s="18">
        <f>Data!F455</f>
        <v>0</v>
      </c>
      <c r="G350" s="18">
        <f>Data!G455</f>
        <v>0</v>
      </c>
      <c r="H350" s="18">
        <f>Data!H455</f>
        <v>0</v>
      </c>
      <c r="I350" s="18">
        <f>Data!I455</f>
        <v>0</v>
      </c>
      <c r="J350" s="18">
        <f>Data!J455</f>
        <v>0</v>
      </c>
      <c r="K350" s="18">
        <f>Data!K455</f>
        <v>1</v>
      </c>
      <c r="L350" s="18">
        <f>Data!L455</f>
        <v>0</v>
      </c>
      <c r="M350" s="18">
        <f>Data!M455</f>
        <v>0</v>
      </c>
      <c r="N350" s="18">
        <f>Data!N455</f>
        <v>1</v>
      </c>
      <c r="O350" s="18">
        <f>Data!O455</f>
        <v>1</v>
      </c>
      <c r="P350" s="18">
        <f t="shared" si="1"/>
        <v>3</v>
      </c>
    </row>
    <row r="351" spans="1:16" ht="15.75" customHeight="1" x14ac:dyDescent="0.25">
      <c r="A351" s="18" t="str">
        <f>Data!A510</f>
        <v>МБОУ СОШ № 9</v>
      </c>
      <c r="B351" s="18" t="str">
        <f>Data!B510</f>
        <v>347805, Ростовская область, г. Каменск-Шахтинский, пер. Крупской, 82</v>
      </c>
      <c r="C351" s="18">
        <f>Data!C510</f>
        <v>1</v>
      </c>
      <c r="D351" s="18">
        <f>Data!D510</f>
        <v>1</v>
      </c>
      <c r="E351" s="18">
        <f>Data!E510</f>
        <v>1</v>
      </c>
      <c r="F351" s="18">
        <f>Data!F510</f>
        <v>0</v>
      </c>
      <c r="G351" s="18">
        <f>Data!G510</f>
        <v>0</v>
      </c>
      <c r="H351" s="18">
        <f>Data!H510</f>
        <v>0</v>
      </c>
      <c r="I351" s="18">
        <f>Data!I510</f>
        <v>0</v>
      </c>
      <c r="J351" s="18">
        <f>Data!J510</f>
        <v>0</v>
      </c>
      <c r="K351" s="18">
        <f>Data!K510</f>
        <v>0</v>
      </c>
      <c r="L351" s="18">
        <f>Data!L510</f>
        <v>0</v>
      </c>
      <c r="M351" s="18">
        <f>Data!M510</f>
        <v>0</v>
      </c>
      <c r="N351" s="18">
        <f>Data!N510</f>
        <v>0</v>
      </c>
      <c r="O351" s="18">
        <f>Data!O510</f>
        <v>0</v>
      </c>
      <c r="P351" s="18">
        <f t="shared" si="1"/>
        <v>3</v>
      </c>
    </row>
    <row r="352" spans="1:16" ht="15.75" customHeight="1" x14ac:dyDescent="0.25">
      <c r="A352" s="18" t="str">
        <f>Data!A533</f>
        <v>МБОУ СОШ № 43</v>
      </c>
      <c r="B352" s="18" t="str">
        <f>Data!B533</f>
        <v>Россия, Ростовская область, Октябрьский район, Алексеевское сельское поселение, хутор Ильичевка, Заречная улица</v>
      </c>
      <c r="C352" s="18">
        <f>Data!C533</f>
        <v>1</v>
      </c>
      <c r="D352" s="18">
        <f>Data!D533</f>
        <v>1</v>
      </c>
      <c r="E352" s="18">
        <f>Data!E533</f>
        <v>0</v>
      </c>
      <c r="F352" s="18">
        <f>Data!F533</f>
        <v>0</v>
      </c>
      <c r="G352" s="18">
        <f>Data!G533</f>
        <v>0</v>
      </c>
      <c r="H352" s="18">
        <f>Data!H533</f>
        <v>1</v>
      </c>
      <c r="I352" s="18">
        <f>Data!I533</f>
        <v>0</v>
      </c>
      <c r="J352" s="18">
        <f>Data!J533</f>
        <v>0</v>
      </c>
      <c r="K352" s="18">
        <f>Data!K533</f>
        <v>0</v>
      </c>
      <c r="L352" s="18">
        <f>Data!L533</f>
        <v>0</v>
      </c>
      <c r="M352" s="18">
        <f>Data!M533</f>
        <v>0</v>
      </c>
      <c r="N352" s="18">
        <f>Data!N533</f>
        <v>0</v>
      </c>
      <c r="O352" s="18">
        <f>Data!O533</f>
        <v>0</v>
      </c>
      <c r="P352" s="18">
        <f t="shared" si="1"/>
        <v>3</v>
      </c>
    </row>
    <row r="353" spans="1:16" ht="15.75" customHeight="1" x14ac:dyDescent="0.25">
      <c r="A353" s="18" t="str">
        <f>Data!A613</f>
        <v>МОБУ СОШ №16</v>
      </c>
      <c r="B353" s="18" t="str">
        <f>Data!B613</f>
        <v>Россия, Ростовская область, Таганрог, площадь Мира, 6А</v>
      </c>
      <c r="C353" s="18">
        <f>Data!C613</f>
        <v>1</v>
      </c>
      <c r="D353" s="18">
        <f>Data!D613</f>
        <v>1</v>
      </c>
      <c r="E353" s="18">
        <f>Data!E613</f>
        <v>1</v>
      </c>
      <c r="F353" s="18">
        <f>Data!F613</f>
        <v>0</v>
      </c>
      <c r="G353" s="18">
        <f>Data!G613</f>
        <v>0</v>
      </c>
      <c r="H353" s="18">
        <f>Data!H613</f>
        <v>0</v>
      </c>
      <c r="I353" s="18">
        <f>Data!I613</f>
        <v>0</v>
      </c>
      <c r="J353" s="18">
        <f>Data!J613</f>
        <v>0</v>
      </c>
      <c r="K353" s="18">
        <f>Data!K613</f>
        <v>0</v>
      </c>
      <c r="L353" s="18">
        <f>Data!L613</f>
        <v>0</v>
      </c>
      <c r="M353" s="18">
        <f>Data!M613</f>
        <v>0</v>
      </c>
      <c r="N353" s="18">
        <f>Data!N613</f>
        <v>0</v>
      </c>
      <c r="O353" s="18">
        <f>Data!O613</f>
        <v>0</v>
      </c>
      <c r="P353" s="18">
        <f t="shared" si="1"/>
        <v>3</v>
      </c>
    </row>
    <row r="354" spans="1:16" ht="15.75" customHeight="1" x14ac:dyDescent="0.25">
      <c r="A354" s="18" t="str">
        <f>Data!A625</f>
        <v>МБОУ СШ № 23</v>
      </c>
      <c r="B354" s="18" t="str">
        <f>Data!B625</f>
        <v>Россия, Ростовская область, Волгодонск, Октябрьское шоссе, 32</v>
      </c>
      <c r="C354" s="18">
        <f>Data!C625</f>
        <v>0</v>
      </c>
      <c r="D354" s="18">
        <f>Data!D625</f>
        <v>1</v>
      </c>
      <c r="E354" s="18">
        <f>Data!E625</f>
        <v>0</v>
      </c>
      <c r="F354" s="18">
        <f>Data!F625</f>
        <v>1</v>
      </c>
      <c r="G354" s="18">
        <f>Data!G625</f>
        <v>0</v>
      </c>
      <c r="H354" s="18">
        <f>Data!H625</f>
        <v>1</v>
      </c>
      <c r="I354" s="18">
        <f>Data!I625</f>
        <v>0</v>
      </c>
      <c r="J354" s="18">
        <f>Data!J625</f>
        <v>0</v>
      </c>
      <c r="K354" s="18">
        <f>Data!K625</f>
        <v>0</v>
      </c>
      <c r="L354" s="18">
        <f>Data!L625</f>
        <v>0</v>
      </c>
      <c r="M354" s="18">
        <f>Data!M625</f>
        <v>0</v>
      </c>
      <c r="N354" s="18">
        <f>Data!N625</f>
        <v>0</v>
      </c>
      <c r="O354" s="18">
        <f>Data!O625</f>
        <v>0</v>
      </c>
      <c r="P354" s="18">
        <f t="shared" si="1"/>
        <v>3</v>
      </c>
    </row>
    <row r="355" spans="1:16" ht="15.75" customHeight="1" x14ac:dyDescent="0.25">
      <c r="A355" s="18" t="str">
        <f>Data!A469</f>
        <v>МБОУ ООШ № 79</v>
      </c>
      <c r="B355" s="18" t="str">
        <f>Data!B469</f>
        <v>346937, ОБЛАСТЬ РОСТОВСКАЯ, ГОРОД НОВОШАХТИНСК, УЛИЦА ПИРОГОВА, 26</v>
      </c>
      <c r="C355" s="18">
        <f>Data!C469</f>
        <v>0</v>
      </c>
      <c r="D355" s="18">
        <f>Data!D469</f>
        <v>1</v>
      </c>
      <c r="E355" s="18">
        <f>Data!E469</f>
        <v>1</v>
      </c>
      <c r="F355" s="18">
        <f>Data!F469</f>
        <v>0</v>
      </c>
      <c r="G355" s="18">
        <f>Data!G469</f>
        <v>0</v>
      </c>
      <c r="H355" s="18">
        <f>Data!H469</f>
        <v>0</v>
      </c>
      <c r="I355" s="18">
        <f>Data!I469</f>
        <v>0</v>
      </c>
      <c r="J355" s="18">
        <f>Data!J469</f>
        <v>0</v>
      </c>
      <c r="K355" s="18">
        <f>Data!K469</f>
        <v>1</v>
      </c>
      <c r="L355" s="18">
        <f>Data!L469</f>
        <v>0</v>
      </c>
      <c r="M355" s="18">
        <f>Data!M469</f>
        <v>0</v>
      </c>
      <c r="N355" s="18">
        <f>Data!N469</f>
        <v>0</v>
      </c>
      <c r="O355" s="18">
        <f>Data!O469</f>
        <v>0</v>
      </c>
      <c r="P355" s="18">
        <f t="shared" si="1"/>
        <v>3</v>
      </c>
    </row>
    <row r="356" spans="1:16" ht="15.75" customHeight="1" x14ac:dyDescent="0.25">
      <c r="A356" s="18" t="str">
        <f>Data!A475</f>
        <v>МБОУ Лицей № 1</v>
      </c>
      <c r="B356" s="18" t="str">
        <f>Data!B475</f>
        <v>346720, ОБЛАСТЬ РОСТОВСКАЯ, РАЙОН АКСАЙСКИЙ, ГОРОД АКСАЙ, ПРОСПЕКТ ЛЕНИНА, 17</v>
      </c>
      <c r="C356" s="18">
        <f>Data!C475</f>
        <v>0</v>
      </c>
      <c r="D356" s="18">
        <f>Data!D475</f>
        <v>1</v>
      </c>
      <c r="E356" s="18">
        <f>Data!E475</f>
        <v>0</v>
      </c>
      <c r="F356" s="18">
        <f>Data!F475</f>
        <v>0</v>
      </c>
      <c r="G356" s="18">
        <f>Data!G475</f>
        <v>1</v>
      </c>
      <c r="H356" s="18">
        <f>Data!H475</f>
        <v>1</v>
      </c>
      <c r="I356" s="18">
        <f>Data!I475</f>
        <v>0</v>
      </c>
      <c r="J356" s="18">
        <f>Data!J475</f>
        <v>0</v>
      </c>
      <c r="K356" s="18">
        <f>Data!K475</f>
        <v>0</v>
      </c>
      <c r="L356" s="18">
        <f>Data!L475</f>
        <v>0</v>
      </c>
      <c r="M356" s="18">
        <f>Data!M475</f>
        <v>0</v>
      </c>
      <c r="N356" s="18">
        <f>Data!N475</f>
        <v>0</v>
      </c>
      <c r="O356" s="18">
        <f>Data!O475</f>
        <v>0</v>
      </c>
      <c r="P356" s="18">
        <f t="shared" si="1"/>
        <v>3</v>
      </c>
    </row>
    <row r="357" spans="1:16" ht="15.75" customHeight="1" x14ac:dyDescent="0.25">
      <c r="A357" s="18" t="str">
        <f>Data!A482</f>
        <v>МБОУ Михайлово-Александровская СОШ</v>
      </c>
      <c r="B357" s="18" t="str">
        <f>Data!B482</f>
        <v>346030, ОБЛАСТЬ РОСТОВСКАЯ, РАЙОН ЧЕРТКОВСКИЙ, СЕЛО МИХАЙЛОВО-АЛЕКСАНДРОВКА, УЛИЦА ЛЕНИНА, 22</v>
      </c>
      <c r="C357" s="18">
        <f>Data!C482</f>
        <v>0</v>
      </c>
      <c r="D357" s="18">
        <f>Data!D482</f>
        <v>0</v>
      </c>
      <c r="E357" s="18">
        <f>Data!E482</f>
        <v>0</v>
      </c>
      <c r="F357" s="18">
        <f>Data!F482</f>
        <v>0</v>
      </c>
      <c r="G357" s="18">
        <f>Data!G482</f>
        <v>0</v>
      </c>
      <c r="H357" s="18">
        <f>Data!H482</f>
        <v>0</v>
      </c>
      <c r="I357" s="18">
        <f>Data!I482</f>
        <v>0</v>
      </c>
      <c r="J357" s="18">
        <f>Data!J482</f>
        <v>0</v>
      </c>
      <c r="K357" s="18">
        <f>Data!K482</f>
        <v>0</v>
      </c>
      <c r="L357" s="18">
        <f>Data!L482</f>
        <v>1</v>
      </c>
      <c r="M357" s="18">
        <f>Data!M482</f>
        <v>0</v>
      </c>
      <c r="N357" s="18">
        <f>Data!N482</f>
        <v>1</v>
      </c>
      <c r="O357" s="18">
        <f>Data!O482</f>
        <v>1</v>
      </c>
      <c r="P357" s="18">
        <f t="shared" si="1"/>
        <v>3</v>
      </c>
    </row>
    <row r="358" spans="1:16" ht="15.75" customHeight="1" x14ac:dyDescent="0.25">
      <c r="A358" s="18" t="str">
        <f>Data!A554</f>
        <v>МБОУ « Боковская СОШ имени Я. П. Теличенко » Боковского района</v>
      </c>
      <c r="B358" s="18" t="str">
        <f>Data!B554</f>
        <v>Россия, Ростовская область, Боковский район, станица Боковская, переулок Чкалова, 24</v>
      </c>
      <c r="C358" s="18">
        <f>Data!C554</f>
        <v>0</v>
      </c>
      <c r="D358" s="18">
        <f>Data!D554</f>
        <v>0</v>
      </c>
      <c r="E358" s="18">
        <f>Data!E554</f>
        <v>0</v>
      </c>
      <c r="F358" s="18">
        <f>Data!F554</f>
        <v>0</v>
      </c>
      <c r="G358" s="18">
        <f>Data!G554</f>
        <v>0</v>
      </c>
      <c r="H358" s="18">
        <f>Data!H554</f>
        <v>1</v>
      </c>
      <c r="I358" s="18">
        <f>Data!I554</f>
        <v>0</v>
      </c>
      <c r="J358" s="18">
        <f>Data!J554</f>
        <v>0</v>
      </c>
      <c r="K358" s="18">
        <f>Data!K554</f>
        <v>1</v>
      </c>
      <c r="L358" s="18">
        <f>Data!L554</f>
        <v>1</v>
      </c>
      <c r="M358" s="18">
        <f>Data!M554</f>
        <v>0</v>
      </c>
      <c r="N358" s="18">
        <f>Data!N554</f>
        <v>0</v>
      </c>
      <c r="O358" s="18">
        <f>Data!O554</f>
        <v>0</v>
      </c>
      <c r="P358" s="18">
        <f t="shared" si="1"/>
        <v>3</v>
      </c>
    </row>
    <row r="359" spans="1:16" ht="15.75" customHeight="1" x14ac:dyDescent="0.25">
      <c r="A359" s="18" t="str">
        <f>Data!A562</f>
        <v>МБОУ СОШ № 10</v>
      </c>
      <c r="B359" s="18" t="str">
        <f>Data!B562</f>
        <v>Россия, Ростовская область, Новочеркасск, Мелиховская улица, 33</v>
      </c>
      <c r="C359" s="18">
        <f>Data!C562</f>
        <v>0</v>
      </c>
      <c r="D359" s="18">
        <f>Data!D562</f>
        <v>0</v>
      </c>
      <c r="E359" s="18">
        <f>Data!E562</f>
        <v>1</v>
      </c>
      <c r="F359" s="18">
        <f>Data!F562</f>
        <v>1</v>
      </c>
      <c r="G359" s="18">
        <f>Data!G562</f>
        <v>1</v>
      </c>
      <c r="H359" s="18">
        <f>Data!H562</f>
        <v>0</v>
      </c>
      <c r="I359" s="18">
        <f>Data!I562</f>
        <v>0</v>
      </c>
      <c r="J359" s="18">
        <f>Data!J562</f>
        <v>0</v>
      </c>
      <c r="K359" s="18">
        <f>Data!K562</f>
        <v>0</v>
      </c>
      <c r="L359" s="18">
        <f>Data!L562</f>
        <v>0</v>
      </c>
      <c r="M359" s="18">
        <f>Data!M562</f>
        <v>0</v>
      </c>
      <c r="N359" s="18">
        <f>Data!N562</f>
        <v>0</v>
      </c>
      <c r="O359" s="18">
        <f>Data!O562</f>
        <v>0</v>
      </c>
      <c r="P359" s="18">
        <f t="shared" si="1"/>
        <v>3</v>
      </c>
    </row>
    <row r="360" spans="1:16" ht="15.75" customHeight="1" x14ac:dyDescent="0.25">
      <c r="A360" s="18" t="str">
        <f>Data!A593</f>
        <v>МБОУ СОШ №15</v>
      </c>
      <c r="B360" s="18" t="str">
        <f>Data!B593</f>
        <v>Россия, Ростовская область, Белокалитвинский район, поселок Виноградный, улица Матросова</v>
      </c>
      <c r="C360" s="18">
        <f>Data!C593</f>
        <v>0</v>
      </c>
      <c r="D360" s="18">
        <f>Data!D593</f>
        <v>1</v>
      </c>
      <c r="E360" s="18">
        <f>Data!E593</f>
        <v>1</v>
      </c>
      <c r="F360" s="18">
        <f>Data!F593</f>
        <v>1</v>
      </c>
      <c r="G360" s="18">
        <f>Data!G593</f>
        <v>0</v>
      </c>
      <c r="H360" s="18">
        <f>Data!H593</f>
        <v>0</v>
      </c>
      <c r="I360" s="18">
        <f>Data!I593</f>
        <v>0</v>
      </c>
      <c r="J360" s="18">
        <f>Data!J593</f>
        <v>0</v>
      </c>
      <c r="K360" s="18">
        <f>Data!K593</f>
        <v>0</v>
      </c>
      <c r="L360" s="18">
        <f>Data!L593</f>
        <v>0</v>
      </c>
      <c r="M360" s="18">
        <f>Data!M593</f>
        <v>0</v>
      </c>
      <c r="N360" s="18">
        <f>Data!N593</f>
        <v>0</v>
      </c>
      <c r="O360" s="18">
        <f>Data!O593</f>
        <v>0</v>
      </c>
      <c r="P360" s="18">
        <f t="shared" si="1"/>
        <v>3</v>
      </c>
    </row>
    <row r="361" spans="1:16" ht="15.75" customHeight="1" x14ac:dyDescent="0.25">
      <c r="A361" s="18" t="str">
        <f>Data!A635</f>
        <v>МБОУ СОШ №62</v>
      </c>
      <c r="B361" s="18" t="str">
        <f>Data!B635</f>
        <v>Россия, Ростовская область, Октябрьский район, слобода Красюковская, Строительный переулок, 17</v>
      </c>
      <c r="C361" s="18">
        <f>Data!C635</f>
        <v>0</v>
      </c>
      <c r="D361" s="18">
        <f>Data!D635</f>
        <v>1</v>
      </c>
      <c r="E361" s="18">
        <f>Data!E635</f>
        <v>1</v>
      </c>
      <c r="F361" s="18">
        <f>Data!F635</f>
        <v>0</v>
      </c>
      <c r="G361" s="18">
        <f>Data!G635</f>
        <v>0</v>
      </c>
      <c r="H361" s="18">
        <f>Data!H635</f>
        <v>1</v>
      </c>
      <c r="I361" s="18">
        <f>Data!I635</f>
        <v>0</v>
      </c>
      <c r="J361" s="18">
        <f>Data!J635</f>
        <v>0</v>
      </c>
      <c r="K361" s="18">
        <f>Data!K635</f>
        <v>0</v>
      </c>
      <c r="L361" s="18">
        <f>Data!L635</f>
        <v>0</v>
      </c>
      <c r="M361" s="18">
        <f>Data!M635</f>
        <v>0</v>
      </c>
      <c r="N361" s="18">
        <f>Data!N635</f>
        <v>0</v>
      </c>
      <c r="O361" s="18">
        <f>Data!O635</f>
        <v>0</v>
      </c>
      <c r="P361" s="18">
        <f t="shared" si="1"/>
        <v>3</v>
      </c>
    </row>
    <row r="362" spans="1:16" ht="15.75" customHeight="1" x14ac:dyDescent="0.25">
      <c r="A362" s="18" t="str">
        <f>Data!A636</f>
        <v>МБОУ г.Шахты "Лицей № 11 им. Б.В.Шопин"</v>
      </c>
      <c r="B362" s="18" t="str">
        <f>Data!B636</f>
        <v>Россия, Ростовская область, Шахты, Донской переулок, 37</v>
      </c>
      <c r="C362" s="18">
        <f>Data!C636</f>
        <v>0</v>
      </c>
      <c r="D362" s="18">
        <f>Data!D636</f>
        <v>1</v>
      </c>
      <c r="E362" s="18">
        <f>Data!E636</f>
        <v>0</v>
      </c>
      <c r="F362" s="18">
        <f>Data!F636</f>
        <v>0</v>
      </c>
      <c r="G362" s="18">
        <f>Data!G636</f>
        <v>0</v>
      </c>
      <c r="H362" s="18">
        <f>Data!H636</f>
        <v>1</v>
      </c>
      <c r="I362" s="18">
        <f>Data!I636</f>
        <v>1</v>
      </c>
      <c r="J362" s="18">
        <f>Data!J636</f>
        <v>0</v>
      </c>
      <c r="K362" s="18">
        <f>Data!K636</f>
        <v>0</v>
      </c>
      <c r="L362" s="18">
        <f>Data!L636</f>
        <v>0</v>
      </c>
      <c r="M362" s="18">
        <f>Data!M636</f>
        <v>0</v>
      </c>
      <c r="N362" s="18">
        <f>Data!N636</f>
        <v>0</v>
      </c>
      <c r="O362" s="18">
        <f>Data!O636</f>
        <v>0</v>
      </c>
      <c r="P362" s="18">
        <f t="shared" si="1"/>
        <v>3</v>
      </c>
    </row>
    <row r="363" spans="1:16" ht="15.75" customHeight="1" x14ac:dyDescent="0.25">
      <c r="A363" s="18" t="str">
        <f>Data!A650</f>
        <v>МБОУ Отрадненская СОШ</v>
      </c>
      <c r="B363" s="18" t="str">
        <f>Data!B650</f>
        <v>Россия, Ростовская область, Багаевский район, посёлок Отрадный</v>
      </c>
      <c r="C363" s="18">
        <f>Data!C650</f>
        <v>0</v>
      </c>
      <c r="D363" s="18">
        <f>Data!D650</f>
        <v>1</v>
      </c>
      <c r="E363" s="18">
        <f>Data!E650</f>
        <v>0</v>
      </c>
      <c r="F363" s="18">
        <f>Data!F650</f>
        <v>1</v>
      </c>
      <c r="G363" s="18">
        <f>Data!G650</f>
        <v>0</v>
      </c>
      <c r="H363" s="18">
        <f>Data!H650</f>
        <v>0</v>
      </c>
      <c r="I363" s="18">
        <f>Data!I650</f>
        <v>0</v>
      </c>
      <c r="J363" s="18">
        <f>Data!J650</f>
        <v>0</v>
      </c>
      <c r="K363" s="18">
        <f>Data!K650</f>
        <v>0</v>
      </c>
      <c r="L363" s="18">
        <f>Data!L650</f>
        <v>0</v>
      </c>
      <c r="M363" s="18">
        <f>Data!M650</f>
        <v>0</v>
      </c>
      <c r="N363" s="18">
        <f>Data!N650</f>
        <v>1</v>
      </c>
      <c r="O363" s="18">
        <f>Data!O650</f>
        <v>0</v>
      </c>
      <c r="P363" s="18">
        <f t="shared" si="1"/>
        <v>3</v>
      </c>
    </row>
    <row r="364" spans="1:16" ht="15.75" customHeight="1" x14ac:dyDescent="0.25">
      <c r="A364" s="18" t="str">
        <f>Data!A429</f>
        <v>МБОУ Поповская ООШ</v>
      </c>
      <c r="B364" s="18" t="str">
        <f>Data!B429</f>
        <v>346180, ОБЛАСТЬ РОСТОВСКАЯ, РАЙОН ВЕРХНЕДОНСКОЙ, ХУТОР ПОПОВКА, УЛИЦА ШОЛОХОВА, 14</v>
      </c>
      <c r="C364" s="18">
        <f>Data!C429</f>
        <v>1</v>
      </c>
      <c r="D364" s="18">
        <f>Data!D429</f>
        <v>0</v>
      </c>
      <c r="E364" s="18">
        <f>Data!E429</f>
        <v>0</v>
      </c>
      <c r="F364" s="18">
        <f>Data!F429</f>
        <v>0</v>
      </c>
      <c r="G364" s="18">
        <f>Data!G429</f>
        <v>0</v>
      </c>
      <c r="H364" s="18">
        <f>Data!H429</f>
        <v>1</v>
      </c>
      <c r="I364" s="18">
        <f>Data!I429</f>
        <v>0</v>
      </c>
      <c r="J364" s="18">
        <f>Data!J429</f>
        <v>0</v>
      </c>
      <c r="K364" s="18">
        <f>Data!K429</f>
        <v>1</v>
      </c>
      <c r="L364" s="18">
        <f>Data!L429</f>
        <v>0</v>
      </c>
      <c r="M364" s="18">
        <f>Data!M429</f>
        <v>0</v>
      </c>
      <c r="N364" s="18">
        <f>Data!N429</f>
        <v>0</v>
      </c>
      <c r="O364" s="18">
        <f>Data!O429</f>
        <v>0</v>
      </c>
      <c r="P364" s="18">
        <f t="shared" si="1"/>
        <v>3</v>
      </c>
    </row>
    <row r="365" spans="1:16" ht="15.75" customHeight="1" x14ac:dyDescent="0.25">
      <c r="A365" s="18" t="str">
        <f>Data!A525</f>
        <v>МБОУ СОШ № 19</v>
      </c>
      <c r="B365" s="18" t="str">
        <f>Data!B525</f>
        <v>352913, КРАЙ КРАСНОДАРСКИЙ, ГОРОД АРМАВИР, УЛИЦА ОСТРОВСКОГО, 179</v>
      </c>
      <c r="C365" s="18">
        <f>Data!C525</f>
        <v>0</v>
      </c>
      <c r="D365" s="18">
        <f>Data!D525</f>
        <v>0</v>
      </c>
      <c r="E365" s="18">
        <f>Data!E525</f>
        <v>0</v>
      </c>
      <c r="F365" s="18">
        <f>Data!F525</f>
        <v>0</v>
      </c>
      <c r="G365" s="18">
        <f>Data!G525</f>
        <v>0</v>
      </c>
      <c r="H365" s="18">
        <f>Data!H525</f>
        <v>1</v>
      </c>
      <c r="I365" s="18">
        <f>Data!I525</f>
        <v>0</v>
      </c>
      <c r="J365" s="18">
        <f>Data!J525</f>
        <v>0</v>
      </c>
      <c r="K365" s="18">
        <f>Data!K525</f>
        <v>0</v>
      </c>
      <c r="L365" s="18">
        <f>Data!L525</f>
        <v>1</v>
      </c>
      <c r="M365" s="18">
        <f>Data!M525</f>
        <v>1</v>
      </c>
      <c r="N365" s="18">
        <f>Data!N525</f>
        <v>0</v>
      </c>
      <c r="O365" s="18">
        <f>Data!O525</f>
        <v>0</v>
      </c>
      <c r="P365" s="18">
        <f t="shared" si="1"/>
        <v>3</v>
      </c>
    </row>
    <row r="366" spans="1:16" ht="15.75" customHeight="1" x14ac:dyDescent="0.25">
      <c r="A366" s="18" t="str">
        <f>Data!A571</f>
        <v>МБОУ СОШ №12</v>
      </c>
      <c r="B366" s="18" t="str">
        <f>Data!B571</f>
        <v>Россия, Ростовская область, Батайск, улица Тельмана</v>
      </c>
      <c r="C366" s="18">
        <f>Data!C571</f>
        <v>0</v>
      </c>
      <c r="D366" s="18">
        <f>Data!D571</f>
        <v>0</v>
      </c>
      <c r="E366" s="18">
        <f>Data!E571</f>
        <v>0</v>
      </c>
      <c r="F366" s="18">
        <f>Data!F571</f>
        <v>0</v>
      </c>
      <c r="G366" s="18">
        <f>Data!G571</f>
        <v>0</v>
      </c>
      <c r="H366" s="18">
        <f>Data!H571</f>
        <v>0</v>
      </c>
      <c r="I366" s="18">
        <f>Data!I571</f>
        <v>0</v>
      </c>
      <c r="J366" s="18">
        <f>Data!J571</f>
        <v>0</v>
      </c>
      <c r="K366" s="18">
        <f>Data!K571</f>
        <v>1</v>
      </c>
      <c r="L366" s="18">
        <f>Data!L571</f>
        <v>0</v>
      </c>
      <c r="M366" s="18">
        <f>Data!M571</f>
        <v>1</v>
      </c>
      <c r="N366" s="18">
        <f>Data!N571</f>
        <v>1</v>
      </c>
      <c r="O366" s="18">
        <f>Data!O571</f>
        <v>0</v>
      </c>
      <c r="P366" s="18">
        <f t="shared" si="1"/>
        <v>3</v>
      </c>
    </row>
    <row r="367" spans="1:16" ht="15.75" customHeight="1" x14ac:dyDescent="0.25">
      <c r="A367" s="18" t="str">
        <f>Data!A588</f>
        <v>МБОУ СШ №1г.Волгодонска</v>
      </c>
      <c r="B367" s="18" t="str">
        <f>Data!B588</f>
        <v>Россия, Ростовская область, Волгодонск, переулок Пушкина, 3</v>
      </c>
      <c r="C367" s="18">
        <f>Data!C588</f>
        <v>0</v>
      </c>
      <c r="D367" s="18">
        <f>Data!D588</f>
        <v>0</v>
      </c>
      <c r="E367" s="18">
        <f>Data!E588</f>
        <v>0</v>
      </c>
      <c r="F367" s="18">
        <f>Data!F588</f>
        <v>1</v>
      </c>
      <c r="G367" s="18">
        <f>Data!G588</f>
        <v>0</v>
      </c>
      <c r="H367" s="18">
        <f>Data!H588</f>
        <v>0</v>
      </c>
      <c r="I367" s="18">
        <f>Data!I588</f>
        <v>0</v>
      </c>
      <c r="J367" s="18">
        <f>Data!J588</f>
        <v>1</v>
      </c>
      <c r="K367" s="18">
        <f>Data!K588</f>
        <v>1</v>
      </c>
      <c r="L367" s="18">
        <f>Data!L588</f>
        <v>0</v>
      </c>
      <c r="M367" s="18">
        <f>Data!M588</f>
        <v>0</v>
      </c>
      <c r="N367" s="18">
        <f>Data!N588</f>
        <v>0</v>
      </c>
      <c r="O367" s="18">
        <f>Data!O588</f>
        <v>0</v>
      </c>
      <c r="P367" s="18">
        <f t="shared" si="1"/>
        <v>3</v>
      </c>
    </row>
    <row r="368" spans="1:16" ht="15.75" customHeight="1" x14ac:dyDescent="0.25">
      <c r="A368" s="18" t="str">
        <f>Data!A605</f>
        <v>МБОУ СОШ № 2</v>
      </c>
      <c r="B368" s="18" t="str">
        <f>Data!B605</f>
        <v>Россия, Ростовская область, Батайск</v>
      </c>
      <c r="C368" s="18">
        <f>Data!C605</f>
        <v>0</v>
      </c>
      <c r="D368" s="18">
        <f>Data!D605</f>
        <v>1</v>
      </c>
      <c r="E368" s="18">
        <f>Data!E605</f>
        <v>1</v>
      </c>
      <c r="F368" s="18">
        <f>Data!F605</f>
        <v>1</v>
      </c>
      <c r="G368" s="18">
        <f>Data!G605</f>
        <v>0</v>
      </c>
      <c r="H368" s="18">
        <f>Data!H605</f>
        <v>0</v>
      </c>
      <c r="I368" s="18">
        <f>Data!I605</f>
        <v>0</v>
      </c>
      <c r="J368" s="18">
        <f>Data!J605</f>
        <v>0</v>
      </c>
      <c r="K368" s="18">
        <f>Data!K605</f>
        <v>0</v>
      </c>
      <c r="L368" s="18">
        <f>Data!L605</f>
        <v>0</v>
      </c>
      <c r="M368" s="18">
        <f>Data!M605</f>
        <v>0</v>
      </c>
      <c r="N368" s="18">
        <f>Data!N605</f>
        <v>0</v>
      </c>
      <c r="O368" s="18">
        <f>Data!O605</f>
        <v>0</v>
      </c>
      <c r="P368" s="18">
        <f t="shared" si="1"/>
        <v>3</v>
      </c>
    </row>
    <row r="369" spans="1:16" ht="15.75" customHeight="1" x14ac:dyDescent="0.25">
      <c r="A369" s="18" t="str">
        <f>Data!A687</f>
        <v>Муниципальное бюджетное общеобразовательное учреждение Ремонтненская средняя школа №2</v>
      </c>
      <c r="B369" s="18" t="str">
        <f>Data!B687</f>
        <v>Россия, Ростовская область, Ремонтненский район, село Ремонтное, Первомайская улица, 20</v>
      </c>
      <c r="C369" s="18">
        <f>Data!C687</f>
        <v>0</v>
      </c>
      <c r="D369" s="18">
        <f>Data!D687</f>
        <v>0</v>
      </c>
      <c r="E369" s="18">
        <f>Data!E687</f>
        <v>0</v>
      </c>
      <c r="F369" s="18">
        <f>Data!F687</f>
        <v>0</v>
      </c>
      <c r="G369" s="18">
        <f>Data!G687</f>
        <v>0</v>
      </c>
      <c r="H369" s="18">
        <f>Data!H687</f>
        <v>1</v>
      </c>
      <c r="I369" s="18">
        <f>Data!I687</f>
        <v>0</v>
      </c>
      <c r="J369" s="18">
        <f>Data!J687</f>
        <v>1</v>
      </c>
      <c r="K369" s="18">
        <f>Data!K687</f>
        <v>0</v>
      </c>
      <c r="L369" s="18">
        <f>Data!L687</f>
        <v>0</v>
      </c>
      <c r="M369" s="18">
        <f>Data!M687</f>
        <v>1</v>
      </c>
      <c r="N369" s="18">
        <f>Data!N687</f>
        <v>0</v>
      </c>
      <c r="O369" s="18">
        <f>Data!O687</f>
        <v>0</v>
      </c>
      <c r="P369" s="18">
        <f t="shared" si="1"/>
        <v>3</v>
      </c>
    </row>
    <row r="370" spans="1:16" ht="15.75" customHeight="1" x14ac:dyDescent="0.25">
      <c r="A370" s="18" t="str">
        <f>Data!A396</f>
        <v>МБОУ Грузиновская  СОШ</v>
      </c>
      <c r="B370" s="18" t="str">
        <f>Data!B396</f>
        <v>347222, ОБЛАСТЬ РОСТОВСКАЯ, РАЙОН МОРОЗОВСКИЙ, ХУТОР ГРУЗИНОВ, УЛИЦА ЦЕНТРАЛЬНАЯ, 55</v>
      </c>
      <c r="C370" s="18">
        <f>Data!C396</f>
        <v>0</v>
      </c>
      <c r="D370" s="18">
        <f>Data!D396</f>
        <v>0</v>
      </c>
      <c r="E370" s="18">
        <f>Data!E396</f>
        <v>0</v>
      </c>
      <c r="F370" s="18">
        <f>Data!F396</f>
        <v>0</v>
      </c>
      <c r="G370" s="18">
        <f>Data!G396</f>
        <v>0</v>
      </c>
      <c r="H370" s="18">
        <f>Data!H396</f>
        <v>1</v>
      </c>
      <c r="I370" s="18">
        <f>Data!I396</f>
        <v>1</v>
      </c>
      <c r="J370" s="18">
        <f>Data!J396</f>
        <v>1</v>
      </c>
      <c r="K370" s="18">
        <f>Data!K396</f>
        <v>0</v>
      </c>
      <c r="L370" s="18">
        <f>Data!L396</f>
        <v>0</v>
      </c>
      <c r="M370" s="18">
        <f>Data!M396</f>
        <v>0</v>
      </c>
      <c r="N370" s="18">
        <f>Data!N396</f>
        <v>0</v>
      </c>
      <c r="O370" s="18">
        <f>Data!O396</f>
        <v>0</v>
      </c>
      <c r="P370" s="18">
        <f t="shared" si="1"/>
        <v>3</v>
      </c>
    </row>
    <row r="371" spans="1:16" ht="15.75" customHeight="1" x14ac:dyDescent="0.25">
      <c r="A371" s="18" t="str">
        <f>Data!A470</f>
        <v>МБОУ Скородумовская СОШ</v>
      </c>
      <c r="B371" s="18" t="str">
        <f>Data!B470</f>
        <v>347831, ОБЛАСТЬ РОСТОВСКАЯ, РАЙОН КАМЕНСКИЙ, ХУТОР СТАРАЯ СТАНИЦА, УЛИЦА 2-Я САДОВАЯ, 52</v>
      </c>
      <c r="C371" s="18">
        <f>Data!C470</f>
        <v>1</v>
      </c>
      <c r="D371" s="18">
        <f>Data!D470</f>
        <v>1</v>
      </c>
      <c r="E371" s="18">
        <f>Data!E470</f>
        <v>0</v>
      </c>
      <c r="F371" s="18">
        <f>Data!F470</f>
        <v>0</v>
      </c>
      <c r="G371" s="18">
        <f>Data!G470</f>
        <v>1</v>
      </c>
      <c r="H371" s="18">
        <f>Data!H470</f>
        <v>0</v>
      </c>
      <c r="I371" s="18">
        <f>Data!I470</f>
        <v>0</v>
      </c>
      <c r="J371" s="18">
        <f>Data!J470</f>
        <v>0</v>
      </c>
      <c r="K371" s="18">
        <f>Data!K470</f>
        <v>0</v>
      </c>
      <c r="L371" s="18">
        <f>Data!L470</f>
        <v>0</v>
      </c>
      <c r="M371" s="18">
        <f>Data!M470</f>
        <v>0</v>
      </c>
      <c r="N371" s="18">
        <f>Data!N470</f>
        <v>0</v>
      </c>
      <c r="O371" s="18">
        <f>Data!O470</f>
        <v>0</v>
      </c>
      <c r="P371" s="18">
        <f t="shared" si="1"/>
        <v>3</v>
      </c>
    </row>
    <row r="372" spans="1:16" ht="15.75" customHeight="1" x14ac:dyDescent="0.25">
      <c r="A372" s="18" t="str">
        <f>Data!A473</f>
        <v>МБОУ СОШ № 77 им. С.И. Петрушко</v>
      </c>
      <c r="B372" s="18" t="str">
        <f>Data!B473</f>
        <v>346476, Ростовская область, п. Казачьи Лагери,  ул. Петрушко, 1</v>
      </c>
      <c r="C372" s="18">
        <f>Data!C473</f>
        <v>0</v>
      </c>
      <c r="D372" s="18">
        <f>Data!D473</f>
        <v>0</v>
      </c>
      <c r="E372" s="18">
        <f>Data!E473</f>
        <v>0</v>
      </c>
      <c r="F372" s="18">
        <f>Data!F473</f>
        <v>0</v>
      </c>
      <c r="G372" s="18">
        <f>Data!G473</f>
        <v>0</v>
      </c>
      <c r="H372" s="18">
        <f>Data!H473</f>
        <v>1</v>
      </c>
      <c r="I372" s="18">
        <f>Data!I473</f>
        <v>0</v>
      </c>
      <c r="J372" s="18">
        <f>Data!J473</f>
        <v>0</v>
      </c>
      <c r="K372" s="18">
        <f>Data!K473</f>
        <v>0</v>
      </c>
      <c r="L372" s="18">
        <f>Data!L473</f>
        <v>0</v>
      </c>
      <c r="M372" s="18">
        <f>Data!M473</f>
        <v>0</v>
      </c>
      <c r="N372" s="18">
        <f>Data!N473</f>
        <v>1</v>
      </c>
      <c r="O372" s="18">
        <f>Data!O473</f>
        <v>1</v>
      </c>
      <c r="P372" s="18">
        <f t="shared" si="1"/>
        <v>3</v>
      </c>
    </row>
    <row r="373" spans="1:16" ht="15.75" customHeight="1" x14ac:dyDescent="0.25">
      <c r="A373" s="18" t="str">
        <f>Data!A530</f>
        <v>МБОУ "Школа № 110"</v>
      </c>
      <c r="B373" s="18" t="str">
        <f>Data!B530</f>
        <v>344016, г. Ростов-на-Дону, ул. Таганрогская, 118/2</v>
      </c>
      <c r="C373" s="18">
        <f>Data!C530</f>
        <v>0</v>
      </c>
      <c r="D373" s="18">
        <f>Data!D530</f>
        <v>0</v>
      </c>
      <c r="E373" s="18">
        <f>Data!E530</f>
        <v>1</v>
      </c>
      <c r="F373" s="18">
        <f>Data!F530</f>
        <v>0</v>
      </c>
      <c r="G373" s="18">
        <f>Data!G530</f>
        <v>0</v>
      </c>
      <c r="H373" s="18">
        <f>Data!H530</f>
        <v>1</v>
      </c>
      <c r="I373" s="18">
        <f>Data!I530</f>
        <v>0</v>
      </c>
      <c r="J373" s="18">
        <f>Data!J530</f>
        <v>0</v>
      </c>
      <c r="K373" s="18">
        <f>Data!K530</f>
        <v>0</v>
      </c>
      <c r="L373" s="18">
        <f>Data!L530</f>
        <v>0</v>
      </c>
      <c r="M373" s="18">
        <f>Data!M530</f>
        <v>0</v>
      </c>
      <c r="N373" s="18">
        <f>Data!N530</f>
        <v>0</v>
      </c>
      <c r="O373" s="18">
        <f>Data!O530</f>
        <v>1</v>
      </c>
      <c r="P373" s="18">
        <f t="shared" si="1"/>
        <v>3</v>
      </c>
    </row>
    <row r="374" spans="1:16" ht="15.75" customHeight="1" x14ac:dyDescent="0.25">
      <c r="A374" s="18" t="str">
        <f>Data!A534</f>
        <v>МБОУ СОШ № 34</v>
      </c>
      <c r="B374" s="18" t="str">
        <f>Data!B534</f>
        <v>Россия, Ростовская область, Новошахтинск, Восточная улица, 8</v>
      </c>
      <c r="C374" s="18">
        <f>Data!C534</f>
        <v>1</v>
      </c>
      <c r="D374" s="18">
        <f>Data!D534</f>
        <v>1</v>
      </c>
      <c r="E374" s="18">
        <f>Data!E534</f>
        <v>0</v>
      </c>
      <c r="F374" s="18">
        <f>Data!F534</f>
        <v>0</v>
      </c>
      <c r="G374" s="18">
        <f>Data!G534</f>
        <v>0</v>
      </c>
      <c r="H374" s="18">
        <f>Data!H534</f>
        <v>1</v>
      </c>
      <c r="I374" s="18">
        <f>Data!I534</f>
        <v>0</v>
      </c>
      <c r="J374" s="18">
        <f>Data!J534</f>
        <v>0</v>
      </c>
      <c r="K374" s="18">
        <f>Data!K534</f>
        <v>0</v>
      </c>
      <c r="L374" s="18">
        <f>Data!L534</f>
        <v>0</v>
      </c>
      <c r="M374" s="18">
        <f>Data!M534</f>
        <v>0</v>
      </c>
      <c r="N374" s="18">
        <f>Data!N534</f>
        <v>0</v>
      </c>
      <c r="O374" s="18">
        <f>Data!O534</f>
        <v>0</v>
      </c>
      <c r="P374" s="18">
        <f t="shared" si="1"/>
        <v>3</v>
      </c>
    </row>
    <row r="375" spans="1:16" ht="15.75" customHeight="1" x14ac:dyDescent="0.25">
      <c r="A375" s="18" t="str">
        <f>Data!A551</f>
        <v>МБОУ КРАСНОЗНАМЕНСКАЯ ООШ</v>
      </c>
      <c r="B375" s="18" t="str">
        <f>Data!B551</f>
        <v>Россия, Ростовская область, Весёловский район, хутор Красное Знамя, Школьный переулок, 8</v>
      </c>
      <c r="C375" s="18">
        <f>Data!C551</f>
        <v>1</v>
      </c>
      <c r="D375" s="18">
        <f>Data!D551</f>
        <v>1</v>
      </c>
      <c r="E375" s="18">
        <f>Data!E551</f>
        <v>1</v>
      </c>
      <c r="F375" s="18">
        <f>Data!F551</f>
        <v>0</v>
      </c>
      <c r="G375" s="18">
        <f>Data!G551</f>
        <v>0</v>
      </c>
      <c r="H375" s="18">
        <f>Data!H551</f>
        <v>0</v>
      </c>
      <c r="I375" s="18">
        <f>Data!I551</f>
        <v>0</v>
      </c>
      <c r="J375" s="18">
        <f>Data!J551</f>
        <v>0</v>
      </c>
      <c r="K375" s="18">
        <f>Data!K551</f>
        <v>0</v>
      </c>
      <c r="L375" s="18">
        <f>Data!L551</f>
        <v>0</v>
      </c>
      <c r="M375" s="18">
        <f>Data!M551</f>
        <v>0</v>
      </c>
      <c r="N375" s="18">
        <f>Data!N551</f>
        <v>0</v>
      </c>
      <c r="O375" s="18">
        <f>Data!O551</f>
        <v>0</v>
      </c>
      <c r="P375" s="18">
        <f t="shared" si="1"/>
        <v>3</v>
      </c>
    </row>
    <row r="376" spans="1:16" ht="15.75" customHeight="1" x14ac:dyDescent="0.25">
      <c r="A376" s="18" t="str">
        <f>Data!A621</f>
        <v>МБОУ Широкинская СОШ</v>
      </c>
      <c r="B376" s="18" t="str">
        <f>Data!B621</f>
        <v>Россия, Ростовская область, Орловский район</v>
      </c>
      <c r="C376" s="18">
        <f>Data!C621</f>
        <v>0</v>
      </c>
      <c r="D376" s="18">
        <f>Data!D621</f>
        <v>1</v>
      </c>
      <c r="E376" s="18">
        <f>Data!E621</f>
        <v>1</v>
      </c>
      <c r="F376" s="18">
        <f>Data!F621</f>
        <v>0</v>
      </c>
      <c r="G376" s="18">
        <f>Data!G621</f>
        <v>0</v>
      </c>
      <c r="H376" s="18">
        <f>Data!H621</f>
        <v>1</v>
      </c>
      <c r="I376" s="18">
        <f>Data!I621</f>
        <v>0</v>
      </c>
      <c r="J376" s="18">
        <f>Data!J621</f>
        <v>0</v>
      </c>
      <c r="K376" s="18">
        <f>Data!K621</f>
        <v>0</v>
      </c>
      <c r="L376" s="18">
        <f>Data!L621</f>
        <v>0</v>
      </c>
      <c r="M376" s="18">
        <f>Data!M621</f>
        <v>0</v>
      </c>
      <c r="N376" s="18">
        <f>Data!N621</f>
        <v>0</v>
      </c>
      <c r="O376" s="18">
        <f>Data!O621</f>
        <v>0</v>
      </c>
      <c r="P376" s="18">
        <f t="shared" si="1"/>
        <v>3</v>
      </c>
    </row>
    <row r="377" spans="1:16" ht="15.75" customHeight="1" x14ac:dyDescent="0.25">
      <c r="A377" s="18" t="str">
        <f>Data!A263</f>
        <v>МБОУ Старостаничная СОШ</v>
      </c>
      <c r="B377" s="18" t="str">
        <f>Data!B263</f>
        <v>347830, ОБЛАСТЬ РОСТОВСКАЯ, РАЙОН КАМЕНСКИЙ, ХУТОР СТАРАЯ СТАНИЦА, ПЕРЕУЛОК МОНТАЖНЫЙ, 10</v>
      </c>
      <c r="C377" s="18">
        <f>Data!C263</f>
        <v>0</v>
      </c>
      <c r="D377" s="18">
        <f>Data!D263</f>
        <v>0</v>
      </c>
      <c r="E377" s="18">
        <f>Data!E263</f>
        <v>0</v>
      </c>
      <c r="F377" s="18">
        <f>Data!F263</f>
        <v>0</v>
      </c>
      <c r="G377" s="18">
        <f>Data!G263</f>
        <v>1</v>
      </c>
      <c r="H377" s="18">
        <f>Data!H263</f>
        <v>1</v>
      </c>
      <c r="I377" s="18">
        <f>Data!I263</f>
        <v>0</v>
      </c>
      <c r="J377" s="18">
        <f>Data!J263</f>
        <v>0</v>
      </c>
      <c r="K377" s="18">
        <f>Data!K263</f>
        <v>0</v>
      </c>
      <c r="L377" s="18">
        <f>Data!L263</f>
        <v>0</v>
      </c>
      <c r="M377" s="18">
        <f>Data!M263</f>
        <v>0</v>
      </c>
      <c r="N377" s="18">
        <f>Data!N263</f>
        <v>0</v>
      </c>
      <c r="O377" s="18">
        <f>Data!O263</f>
        <v>0</v>
      </c>
      <c r="P377" s="18">
        <f t="shared" si="1"/>
        <v>2</v>
      </c>
    </row>
    <row r="378" spans="1:16" ht="15.75" customHeight="1" x14ac:dyDescent="0.25">
      <c r="A378" s="18" t="str">
        <f>Data!A138</f>
        <v>МБОУ 'Грачевская СОШ имени С.Ф. Лиховидова' Боковского района</v>
      </c>
      <c r="B378" s="18" t="str">
        <f>Data!B138</f>
        <v>346241, ОБЛАСТЬ РОСТОВСКАЯ, РАЙОН БОКОВСКИЙ, ХУТОР ГРАЧЕВ, УЛИЦА ШКОЛЬНАЯ, 35</v>
      </c>
      <c r="C378" s="18">
        <f>Data!C138</f>
        <v>0</v>
      </c>
      <c r="D378" s="18">
        <f>Data!D138</f>
        <v>1</v>
      </c>
      <c r="E378" s="18">
        <f>Data!E138</f>
        <v>0</v>
      </c>
      <c r="F378" s="18">
        <f>Data!F138</f>
        <v>0</v>
      </c>
      <c r="G378" s="18">
        <f>Data!G138</f>
        <v>0</v>
      </c>
      <c r="H378" s="18">
        <f>Data!H138</f>
        <v>1</v>
      </c>
      <c r="I378" s="18">
        <f>Data!I138</f>
        <v>0</v>
      </c>
      <c r="J378" s="18">
        <f>Data!J138</f>
        <v>0</v>
      </c>
      <c r="K378" s="18">
        <f>Data!K138</f>
        <v>0</v>
      </c>
      <c r="L378" s="18">
        <f>Data!L138</f>
        <v>0</v>
      </c>
      <c r="M378" s="18">
        <f>Data!M138</f>
        <v>0</v>
      </c>
      <c r="N378" s="18">
        <f>Data!N138</f>
        <v>0</v>
      </c>
      <c r="O378" s="18">
        <f>Data!O138</f>
        <v>0</v>
      </c>
      <c r="P378" s="18">
        <f t="shared" si="1"/>
        <v>2</v>
      </c>
    </row>
    <row r="379" spans="1:16" ht="15.75" customHeight="1" x14ac:dyDescent="0.25">
      <c r="A379" s="18" t="str">
        <f>Data!A280</f>
        <v>МБОУ 'Школа № 1'</v>
      </c>
      <c r="B379" s="18" t="str">
        <f>Data!B280</f>
        <v>344019, ОБЛАСТЬ РОСТОВСКАЯ, ГОРОД РОСТОВ-НА-ДОНУ, УЛИЦА СОВЕТСКАЯ, 30/1</v>
      </c>
      <c r="C379" s="18">
        <f>Data!C280</f>
        <v>0</v>
      </c>
      <c r="D379" s="18">
        <f>Data!D280</f>
        <v>1</v>
      </c>
      <c r="E379" s="18">
        <f>Data!E280</f>
        <v>0</v>
      </c>
      <c r="F379" s="18">
        <f>Data!F280</f>
        <v>0</v>
      </c>
      <c r="G379" s="18">
        <f>Data!G280</f>
        <v>0</v>
      </c>
      <c r="H379" s="18">
        <f>Data!H280</f>
        <v>1</v>
      </c>
      <c r="I379" s="18">
        <f>Data!I280</f>
        <v>0</v>
      </c>
      <c r="J379" s="18">
        <f>Data!J280</f>
        <v>0</v>
      </c>
      <c r="K379" s="18">
        <f>Data!K280</f>
        <v>0</v>
      </c>
      <c r="L379" s="18">
        <f>Data!L280</f>
        <v>0</v>
      </c>
      <c r="M379" s="18">
        <f>Data!M280</f>
        <v>0</v>
      </c>
      <c r="N379" s="18">
        <f>Data!N280</f>
        <v>0</v>
      </c>
      <c r="O379" s="18">
        <f>Data!O280</f>
        <v>0</v>
      </c>
      <c r="P379" s="18">
        <f t="shared" si="1"/>
        <v>2</v>
      </c>
    </row>
    <row r="380" spans="1:16" ht="15.75" customHeight="1" x14ac:dyDescent="0.25">
      <c r="A380" s="18" t="str">
        <f>Data!A35</f>
        <v>МАОУ «Юридическая гимназия № 9 имени М.М. Сперанского»</v>
      </c>
      <c r="B380" s="18" t="str">
        <f>Data!B35</f>
        <v>344034, ОБЛАСТЬ РОСТОВСКАЯ, ГОРОД РОСТОВ-НА-ДОНУ, УЛИЦА ПОРТОВАЯ, ДОМ 82</v>
      </c>
      <c r="C380" s="18">
        <f>Data!C35</f>
        <v>0</v>
      </c>
      <c r="D380" s="18">
        <f>Data!D35</f>
        <v>1</v>
      </c>
      <c r="E380" s="18">
        <f>Data!E35</f>
        <v>0</v>
      </c>
      <c r="F380" s="18">
        <f>Data!F35</f>
        <v>1</v>
      </c>
      <c r="G380" s="18">
        <f>Data!G35</f>
        <v>0</v>
      </c>
      <c r="H380" s="18">
        <f>Data!H35</f>
        <v>0</v>
      </c>
      <c r="I380" s="18">
        <f>Data!I35</f>
        <v>0</v>
      </c>
      <c r="J380" s="18">
        <f>Data!J35</f>
        <v>0</v>
      </c>
      <c r="K380" s="18">
        <f>Data!K35</f>
        <v>0</v>
      </c>
      <c r="L380" s="18">
        <f>Data!L35</f>
        <v>0</v>
      </c>
      <c r="M380" s="18">
        <f>Data!M35</f>
        <v>0</v>
      </c>
      <c r="N380" s="18">
        <f>Data!N35</f>
        <v>0</v>
      </c>
      <c r="O380" s="18">
        <f>Data!O35</f>
        <v>0</v>
      </c>
      <c r="P380" s="18">
        <f t="shared" si="1"/>
        <v>2</v>
      </c>
    </row>
    <row r="381" spans="1:16" ht="15.75" customHeight="1" x14ac:dyDescent="0.25">
      <c r="A381" s="18" t="str">
        <f>Data!A17</f>
        <v>МБОУ Зубрилинская ООШ</v>
      </c>
      <c r="B381" s="18" t="str">
        <f>Data!B17</f>
        <v>346019, ОБЛАСТЬ РОСТОВСКАЯ, РАЙОН ЧЕРТКОВСКИЙ, ХУТОР БОГУНЫ, УЛИЦА ШКОЛЬНАЯ, 5</v>
      </c>
      <c r="C381" s="18">
        <f>Data!C17</f>
        <v>0</v>
      </c>
      <c r="D381" s="18">
        <f>Data!D17</f>
        <v>0</v>
      </c>
      <c r="E381" s="18">
        <f>Data!E17</f>
        <v>0</v>
      </c>
      <c r="F381" s="18">
        <f>Data!F17</f>
        <v>0</v>
      </c>
      <c r="G381" s="18">
        <f>Data!G17</f>
        <v>0</v>
      </c>
      <c r="H381" s="18">
        <f>Data!H17</f>
        <v>0</v>
      </c>
      <c r="I381" s="18">
        <f>Data!I17</f>
        <v>0</v>
      </c>
      <c r="J381" s="18">
        <f>Data!J17</f>
        <v>1</v>
      </c>
      <c r="K381" s="18">
        <f>Data!K17</f>
        <v>0</v>
      </c>
      <c r="L381" s="18">
        <f>Data!L17</f>
        <v>0</v>
      </c>
      <c r="M381" s="18">
        <f>Data!M17</f>
        <v>1</v>
      </c>
      <c r="N381" s="18">
        <f>Data!N17</f>
        <v>0</v>
      </c>
      <c r="O381" s="18">
        <f>Data!O17</f>
        <v>0</v>
      </c>
      <c r="P381" s="18">
        <f t="shared" si="1"/>
        <v>2</v>
      </c>
    </row>
    <row r="382" spans="1:16" ht="15.75" customHeight="1" x14ac:dyDescent="0.25">
      <c r="A382" s="18" t="str">
        <f>Data!A192</f>
        <v>МБОУ СОШ №14</v>
      </c>
      <c r="B382" s="18" t="str">
        <f>Data!B192</f>
        <v>347800, Ростовская область, г. Каменск - Шахтинский, мкр. 60 лет Октября, 7</v>
      </c>
      <c r="C382" s="18">
        <f>Data!C192</f>
        <v>0</v>
      </c>
      <c r="D382" s="18">
        <f>Data!D192</f>
        <v>0</v>
      </c>
      <c r="E382" s="18">
        <f>Data!E192</f>
        <v>0</v>
      </c>
      <c r="F382" s="18">
        <f>Data!F192</f>
        <v>0</v>
      </c>
      <c r="G382" s="18">
        <f>Data!G192</f>
        <v>0</v>
      </c>
      <c r="H382" s="18">
        <f>Data!H192</f>
        <v>1</v>
      </c>
      <c r="I382" s="18">
        <f>Data!I192</f>
        <v>1</v>
      </c>
      <c r="J382" s="18">
        <f>Data!J192</f>
        <v>0</v>
      </c>
      <c r="K382" s="18">
        <f>Data!K192</f>
        <v>0</v>
      </c>
      <c r="L382" s="18">
        <f>Data!L192</f>
        <v>0</v>
      </c>
      <c r="M382" s="18">
        <f>Data!M192</f>
        <v>0</v>
      </c>
      <c r="N382" s="18">
        <f>Data!N192</f>
        <v>0</v>
      </c>
      <c r="O382" s="18">
        <f>Data!O192</f>
        <v>0</v>
      </c>
      <c r="P382" s="18">
        <f t="shared" si="1"/>
        <v>2</v>
      </c>
    </row>
    <row r="383" spans="1:16" ht="15.75" customHeight="1" x14ac:dyDescent="0.25">
      <c r="A383" s="18" t="str">
        <f>Data!A18</f>
        <v>МБОУ Вареновская СОШ</v>
      </c>
      <c r="B383" s="18" t="str">
        <f>Data!B18</f>
        <v>346871, ОБЛАСТЬ РОСТОВСКАЯ, РАЙОН НЕКЛИНОВСКИЙ, СЕЛО ВАРЕНОВКА, УЛИЦА СОВЕТСКАЯ, ДОМ 125</v>
      </c>
      <c r="C383" s="18">
        <f>Data!C18</f>
        <v>0</v>
      </c>
      <c r="D383" s="18">
        <f>Data!D18</f>
        <v>1</v>
      </c>
      <c r="E383" s="18">
        <f>Data!E18</f>
        <v>1</v>
      </c>
      <c r="F383" s="18">
        <f>Data!F18</f>
        <v>0</v>
      </c>
      <c r="G383" s="18">
        <f>Data!G18</f>
        <v>0</v>
      </c>
      <c r="H383" s="18">
        <f>Data!H18</f>
        <v>0</v>
      </c>
      <c r="I383" s="18">
        <f>Data!I18</f>
        <v>0</v>
      </c>
      <c r="J383" s="18">
        <f>Data!J18</f>
        <v>0</v>
      </c>
      <c r="K383" s="18">
        <f>Data!K18</f>
        <v>0</v>
      </c>
      <c r="L383" s="18">
        <f>Data!L18</f>
        <v>0</v>
      </c>
      <c r="M383" s="18">
        <f>Data!M18</f>
        <v>0</v>
      </c>
      <c r="N383" s="18">
        <f>Data!N18</f>
        <v>0</v>
      </c>
      <c r="O383" s="18">
        <f>Data!O18</f>
        <v>0</v>
      </c>
      <c r="P383" s="18">
        <f t="shared" si="1"/>
        <v>2</v>
      </c>
    </row>
    <row r="384" spans="1:16" ht="15.75" customHeight="1" x14ac:dyDescent="0.25">
      <c r="A384" s="18" t="str">
        <f>Data!A318</f>
        <v>МБОУ Кичкинская средняя общеобразовательная школа</v>
      </c>
      <c r="B384" s="18" t="str">
        <f>Data!B318</f>
        <v>347437, ОБЛАСТЬ РОСТОВСКАЯ, РАЙОН ЗАВЕТИНСКИЙ, СЕЛО КИЧКИНО, УЛИЦА ШКОЛЬНАЯ, 15А</v>
      </c>
      <c r="C384" s="18">
        <f>Data!C318</f>
        <v>0</v>
      </c>
      <c r="D384" s="18">
        <f>Data!D318</f>
        <v>0</v>
      </c>
      <c r="E384" s="18">
        <f>Data!E318</f>
        <v>0</v>
      </c>
      <c r="F384" s="18">
        <f>Data!F318</f>
        <v>0</v>
      </c>
      <c r="G384" s="18">
        <f>Data!G318</f>
        <v>0</v>
      </c>
      <c r="H384" s="18">
        <f>Data!H318</f>
        <v>0</v>
      </c>
      <c r="I384" s="18">
        <f>Data!I318</f>
        <v>0</v>
      </c>
      <c r="J384" s="18">
        <f>Data!J318</f>
        <v>0</v>
      </c>
      <c r="K384" s="18">
        <f>Data!K318</f>
        <v>0</v>
      </c>
      <c r="L384" s="18">
        <f>Data!L318</f>
        <v>0</v>
      </c>
      <c r="M384" s="18">
        <f>Data!M318</f>
        <v>0</v>
      </c>
      <c r="N384" s="18">
        <f>Data!N318</f>
        <v>1</v>
      </c>
      <c r="O384" s="18">
        <f>Data!O318</f>
        <v>1</v>
      </c>
      <c r="P384" s="18">
        <f t="shared" si="1"/>
        <v>2</v>
      </c>
    </row>
    <row r="385" spans="1:16" ht="15.75" customHeight="1" x14ac:dyDescent="0.25">
      <c r="A385" s="18" t="str">
        <f>Data!A49</f>
        <v>МБОУ Савдянская СОШ им. И.Т. Таранова</v>
      </c>
      <c r="B385" s="18" t="str">
        <f>Data!B49</f>
        <v>347442, ОБЛАСТЬ РОСТОВСКАЯ, РАЙОН ЗАВЕТИНСКИЙ, ХУТОР САВДЯ, ПЕРЕУЛОК ШКОЛЬНЫЙ, 1</v>
      </c>
      <c r="C385" s="18">
        <f>Data!C49</f>
        <v>0</v>
      </c>
      <c r="D385" s="18">
        <f>Data!D49</f>
        <v>0</v>
      </c>
      <c r="E385" s="18">
        <f>Data!E49</f>
        <v>0</v>
      </c>
      <c r="F385" s="18">
        <f>Data!F49</f>
        <v>0</v>
      </c>
      <c r="G385" s="18">
        <f>Data!G49</f>
        <v>0</v>
      </c>
      <c r="H385" s="18">
        <f>Data!H49</f>
        <v>1</v>
      </c>
      <c r="I385" s="18">
        <f>Data!I49</f>
        <v>0</v>
      </c>
      <c r="J385" s="18">
        <f>Data!J49</f>
        <v>0</v>
      </c>
      <c r="K385" s="18">
        <f>Data!K49</f>
        <v>0</v>
      </c>
      <c r="L385" s="18">
        <f>Data!L49</f>
        <v>0</v>
      </c>
      <c r="M385" s="18">
        <f>Data!M49</f>
        <v>0</v>
      </c>
      <c r="N385" s="18">
        <f>Data!N49</f>
        <v>0</v>
      </c>
      <c r="O385" s="18">
        <f>Data!O49</f>
        <v>1</v>
      </c>
      <c r="P385" s="18">
        <f t="shared" si="1"/>
        <v>2</v>
      </c>
    </row>
    <row r="386" spans="1:16" ht="15.75" customHeight="1" x14ac:dyDescent="0.25">
      <c r="A386" s="18" t="str">
        <f>Data!A324</f>
        <v>МБОУ Божковская СОШ</v>
      </c>
      <c r="B386" s="18" t="str">
        <f>Data!B324</f>
        <v>346398, ОБЛАСТЬ РОСТОВСКАЯ, РАЙОН КРАСНОСУЛИНСКИЙ, ХУТОР БОЖКОВКА, УЛИЦА СОВЕТСКАЯ, 8</v>
      </c>
      <c r="C386" s="18">
        <f>Data!C324</f>
        <v>0</v>
      </c>
      <c r="D386" s="18">
        <f>Data!D324</f>
        <v>0</v>
      </c>
      <c r="E386" s="18">
        <f>Data!E324</f>
        <v>0</v>
      </c>
      <c r="F386" s="18">
        <f>Data!F324</f>
        <v>0</v>
      </c>
      <c r="G386" s="18">
        <f>Data!G324</f>
        <v>0</v>
      </c>
      <c r="H386" s="18">
        <f>Data!H324</f>
        <v>1</v>
      </c>
      <c r="I386" s="18">
        <f>Data!I324</f>
        <v>0</v>
      </c>
      <c r="J386" s="18">
        <f>Data!J324</f>
        <v>0</v>
      </c>
      <c r="K386" s="18">
        <f>Data!K324</f>
        <v>1</v>
      </c>
      <c r="L386" s="18">
        <f>Data!L324</f>
        <v>0</v>
      </c>
      <c r="M386" s="18">
        <f>Data!M324</f>
        <v>0</v>
      </c>
      <c r="N386" s="18">
        <f>Data!N324</f>
        <v>0</v>
      </c>
      <c r="O386" s="18">
        <f>Data!O324</f>
        <v>0</v>
      </c>
      <c r="P386" s="18">
        <f t="shared" si="1"/>
        <v>2</v>
      </c>
    </row>
    <row r="387" spans="1:16" ht="15.75" customHeight="1" x14ac:dyDescent="0.25">
      <c r="A387" s="18" t="str">
        <f>Data!A381</f>
        <v>МБОУ Апанасовская СОШ</v>
      </c>
      <c r="B387" s="18" t="str">
        <f>Data!B381</f>
        <v>347006, ОБЛАСТЬ РОСТОВСКАЯ, РАЙОН БЕЛОКАЛИТВИНСКИЙ, ХУТОР АПАНАСОВКА, УЛИЦА ШКОЛЬНАЯ, ДОМ 1</v>
      </c>
      <c r="C387" s="18">
        <f>Data!C381</f>
        <v>0</v>
      </c>
      <c r="D387" s="18">
        <f>Data!D381</f>
        <v>0</v>
      </c>
      <c r="E387" s="18">
        <f>Data!E381</f>
        <v>0</v>
      </c>
      <c r="F387" s="18">
        <f>Data!F381</f>
        <v>0</v>
      </c>
      <c r="G387" s="18">
        <f>Data!G381</f>
        <v>0</v>
      </c>
      <c r="H387" s="18">
        <f>Data!H381</f>
        <v>0</v>
      </c>
      <c r="I387" s="18">
        <f>Data!I381</f>
        <v>0</v>
      </c>
      <c r="J387" s="18">
        <f>Data!J381</f>
        <v>0</v>
      </c>
      <c r="K387" s="18">
        <f>Data!K381</f>
        <v>0</v>
      </c>
      <c r="L387" s="18">
        <f>Data!L381</f>
        <v>0</v>
      </c>
      <c r="M387" s="18">
        <f>Data!M381</f>
        <v>0</v>
      </c>
      <c r="N387" s="18">
        <f>Data!N381</f>
        <v>1</v>
      </c>
      <c r="O387" s="18">
        <f>Data!O381</f>
        <v>1</v>
      </c>
      <c r="P387" s="18">
        <f t="shared" si="1"/>
        <v>2</v>
      </c>
    </row>
    <row r="388" spans="1:16" ht="15.75" customHeight="1" x14ac:dyDescent="0.25">
      <c r="A388" s="18" t="str">
        <f>Data!A7</f>
        <v>МБОУ 'Гимназия № 36'</v>
      </c>
      <c r="B388" s="18" t="str">
        <f>Data!B7</f>
        <v>344002, ОБЛАСТЬ РОСТОВСКАЯ, ГОРОД РОСТОВ-НА-ДОНУ, УЛИЦА МАКСИМА ГОРЬКОГО, ДОМ 115</v>
      </c>
      <c r="C388" s="18">
        <f>Data!C7</f>
        <v>0</v>
      </c>
      <c r="D388" s="18">
        <f>Data!D7</f>
        <v>1</v>
      </c>
      <c r="E388" s="18">
        <f>Data!E7</f>
        <v>0</v>
      </c>
      <c r="F388" s="18">
        <f>Data!F7</f>
        <v>0</v>
      </c>
      <c r="G388" s="18">
        <f>Data!G7</f>
        <v>0</v>
      </c>
      <c r="H388" s="18">
        <f>Data!H7</f>
        <v>1</v>
      </c>
      <c r="I388" s="18">
        <f>Data!I7</f>
        <v>0</v>
      </c>
      <c r="J388" s="18">
        <f>Data!J7</f>
        <v>0</v>
      </c>
      <c r="K388" s="18">
        <f>Data!K7</f>
        <v>0</v>
      </c>
      <c r="L388" s="18">
        <f>Data!L7</f>
        <v>0</v>
      </c>
      <c r="M388" s="18">
        <f>Data!M7</f>
        <v>0</v>
      </c>
      <c r="N388" s="18">
        <f>Data!N7</f>
        <v>0</v>
      </c>
      <c r="O388" s="18">
        <f>Data!O7</f>
        <v>0</v>
      </c>
      <c r="P388" s="18">
        <f t="shared" si="1"/>
        <v>2</v>
      </c>
    </row>
    <row r="389" spans="1:16" ht="15.75" customHeight="1" x14ac:dyDescent="0.25">
      <c r="A389" s="18" t="str">
        <f>Data!A306</f>
        <v>МБОУ Ленинская ООШ</v>
      </c>
      <c r="B389" s="18" t="str">
        <f>Data!B306</f>
        <v>347856, ОБЛАСТЬ РОСТОВСКАЯ, РАЙОН КАМЕНСКИЙ, ХУТОР ДАНИЛОВ, ПЕРЕУЛОК ШКОЛЬНЫЙ, 2</v>
      </c>
      <c r="C389" s="18">
        <f>Data!C306</f>
        <v>0</v>
      </c>
      <c r="D389" s="18">
        <f>Data!D306</f>
        <v>0</v>
      </c>
      <c r="E389" s="18">
        <f>Data!E306</f>
        <v>0</v>
      </c>
      <c r="F389" s="18">
        <f>Data!F306</f>
        <v>0</v>
      </c>
      <c r="G389" s="18">
        <f>Data!G306</f>
        <v>0</v>
      </c>
      <c r="H389" s="18">
        <f>Data!H306</f>
        <v>0</v>
      </c>
      <c r="I389" s="18">
        <f>Data!I306</f>
        <v>0</v>
      </c>
      <c r="J389" s="18">
        <f>Data!J306</f>
        <v>0</v>
      </c>
      <c r="K389" s="18">
        <f>Data!K306</f>
        <v>1</v>
      </c>
      <c r="L389" s="18">
        <f>Data!L306</f>
        <v>0</v>
      </c>
      <c r="M389" s="18">
        <f>Data!M306</f>
        <v>0</v>
      </c>
      <c r="N389" s="18">
        <f>Data!N306</f>
        <v>0</v>
      </c>
      <c r="O389" s="18">
        <f>Data!O306</f>
        <v>1</v>
      </c>
      <c r="P389" s="18">
        <f t="shared" si="1"/>
        <v>2</v>
      </c>
    </row>
    <row r="390" spans="1:16" ht="15.75" customHeight="1" x14ac:dyDescent="0.25">
      <c r="A390" s="18" t="str">
        <f>Data!A321</f>
        <v>МБОУ 'Школа № 100'</v>
      </c>
      <c r="B390" s="18" t="str">
        <f>Data!B321</f>
        <v>344092, ОБЛАСТЬ РОСТОВСКАЯ, ГОРОД РОСТОВ-НА-ДОНУ, БУЛЬВАР КОМАРОВА, 6</v>
      </c>
      <c r="C390" s="18">
        <f>Data!C321</f>
        <v>0</v>
      </c>
      <c r="D390" s="18">
        <f>Data!D321</f>
        <v>0</v>
      </c>
      <c r="E390" s="18">
        <f>Data!E321</f>
        <v>0</v>
      </c>
      <c r="F390" s="18">
        <f>Data!F321</f>
        <v>0</v>
      </c>
      <c r="G390" s="18">
        <f>Data!G321</f>
        <v>0</v>
      </c>
      <c r="H390" s="18">
        <f>Data!H321</f>
        <v>1</v>
      </c>
      <c r="I390" s="18">
        <f>Data!I321</f>
        <v>0</v>
      </c>
      <c r="J390" s="18">
        <f>Data!J321</f>
        <v>0</v>
      </c>
      <c r="K390" s="18">
        <f>Data!K321</f>
        <v>0</v>
      </c>
      <c r="L390" s="18">
        <f>Data!L321</f>
        <v>0</v>
      </c>
      <c r="M390" s="18">
        <f>Data!M321</f>
        <v>0</v>
      </c>
      <c r="N390" s="18">
        <f>Data!N321</f>
        <v>0</v>
      </c>
      <c r="O390" s="18">
        <f>Data!O321</f>
        <v>1</v>
      </c>
      <c r="P390" s="18">
        <f t="shared" si="1"/>
        <v>2</v>
      </c>
    </row>
    <row r="391" spans="1:16" ht="15.75" customHeight="1" x14ac:dyDescent="0.25">
      <c r="A391" s="18" t="str">
        <f>Data!A139</f>
        <v>МБОУ 'Болдыревская ООШ'</v>
      </c>
      <c r="B391" s="18" t="str">
        <f>Data!B139</f>
        <v>346598, ОБЛАСТЬ РОСТОВСКАЯ, РАЙОН РОДИОНОВО-НЕСВЕТАЙСКИЙ, ХУТОР БОЛДЫРЕВКА, УЛИЦА ШКОЛЬНАЯ, 1</v>
      </c>
      <c r="C391" s="18">
        <f>Data!C139</f>
        <v>1</v>
      </c>
      <c r="D391" s="18">
        <f>Data!D139</f>
        <v>0</v>
      </c>
      <c r="E391" s="18">
        <f>Data!E139</f>
        <v>0</v>
      </c>
      <c r="F391" s="18">
        <f>Data!F139</f>
        <v>0</v>
      </c>
      <c r="G391" s="18">
        <f>Data!G139</f>
        <v>0</v>
      </c>
      <c r="H391" s="18">
        <f>Data!H139</f>
        <v>1</v>
      </c>
      <c r="I391" s="18">
        <f>Data!I139</f>
        <v>0</v>
      </c>
      <c r="J391" s="18">
        <f>Data!J139</f>
        <v>0</v>
      </c>
      <c r="K391" s="18">
        <f>Data!K139</f>
        <v>0</v>
      </c>
      <c r="L391" s="18">
        <f>Data!L139</f>
        <v>0</v>
      </c>
      <c r="M391" s="18">
        <f>Data!M139</f>
        <v>0</v>
      </c>
      <c r="N391" s="18">
        <f>Data!N139</f>
        <v>0</v>
      </c>
      <c r="O391" s="18">
        <f>Data!O139</f>
        <v>0</v>
      </c>
      <c r="P391" s="18">
        <f t="shared" si="1"/>
        <v>2</v>
      </c>
    </row>
    <row r="392" spans="1:16" ht="15.75" customHeight="1" x14ac:dyDescent="0.25">
      <c r="A392" s="18" t="str">
        <f>Data!A119</f>
        <v>МБОУ Натальевская СОШ</v>
      </c>
      <c r="B392" s="18" t="str">
        <f>Data!B119</f>
        <v>346863, ОБЛАСТЬ РОСТОВСКАЯ, РАЙОН НЕКЛИНОВСКИЙ, СЕЛО НАТАЛЬЕВКА, УЛИЦА ОСТРОВСКОГО, 30 А</v>
      </c>
      <c r="C392" s="18">
        <f>Data!C119</f>
        <v>0</v>
      </c>
      <c r="D392" s="18">
        <f>Data!D119</f>
        <v>0</v>
      </c>
      <c r="E392" s="18">
        <f>Data!E119</f>
        <v>0</v>
      </c>
      <c r="F392" s="18">
        <f>Data!F119</f>
        <v>0</v>
      </c>
      <c r="G392" s="18">
        <f>Data!G119</f>
        <v>0</v>
      </c>
      <c r="H392" s="18">
        <f>Data!H119</f>
        <v>0</v>
      </c>
      <c r="I392" s="18">
        <f>Data!I119</f>
        <v>0</v>
      </c>
      <c r="J392" s="18">
        <f>Data!J119</f>
        <v>0</v>
      </c>
      <c r="K392" s="18">
        <f>Data!K119</f>
        <v>0</v>
      </c>
      <c r="L392" s="18">
        <f>Data!L119</f>
        <v>0</v>
      </c>
      <c r="M392" s="18">
        <f>Data!M119</f>
        <v>1</v>
      </c>
      <c r="N392" s="18">
        <f>Data!N119</f>
        <v>0</v>
      </c>
      <c r="O392" s="18">
        <f>Data!O119</f>
        <v>1</v>
      </c>
      <c r="P392" s="18">
        <f t="shared" si="1"/>
        <v>2</v>
      </c>
    </row>
    <row r="393" spans="1:16" ht="15.75" customHeight="1" x14ac:dyDescent="0.25">
      <c r="A393" s="18" t="str">
        <f>Data!A172</f>
        <v>МБОУ Висловская СОШ</v>
      </c>
      <c r="B393" s="18" t="str">
        <f>Data!B172</f>
        <v>346635, ОБЛАСТЬ РОСТОВСКАЯ, РАЙОН СЕМИКАРАКОРСКИЙ, ХУТОР ВИСЛЫЙ, УЛИЦА ШКОЛЬНАЯ, 23/1, -, -</v>
      </c>
      <c r="C393" s="18">
        <f>Data!C172</f>
        <v>0</v>
      </c>
      <c r="D393" s="18">
        <f>Data!D172</f>
        <v>0</v>
      </c>
      <c r="E393" s="18">
        <f>Data!E172</f>
        <v>0</v>
      </c>
      <c r="F393" s="18">
        <f>Data!F172</f>
        <v>0</v>
      </c>
      <c r="G393" s="18">
        <f>Data!G172</f>
        <v>0</v>
      </c>
      <c r="H393" s="18">
        <f>Data!H172</f>
        <v>0</v>
      </c>
      <c r="I393" s="18">
        <f>Data!I172</f>
        <v>0</v>
      </c>
      <c r="J393" s="18">
        <f>Data!J172</f>
        <v>0</v>
      </c>
      <c r="K393" s="18">
        <f>Data!K172</f>
        <v>0</v>
      </c>
      <c r="L393" s="18">
        <f>Data!L172</f>
        <v>1</v>
      </c>
      <c r="M393" s="18">
        <f>Data!M172</f>
        <v>1</v>
      </c>
      <c r="N393" s="18">
        <f>Data!N172</f>
        <v>0</v>
      </c>
      <c r="O393" s="18">
        <f>Data!O172</f>
        <v>0</v>
      </c>
      <c r="P393" s="18">
        <f t="shared" si="1"/>
        <v>2</v>
      </c>
    </row>
    <row r="394" spans="1:16" ht="15.75" customHeight="1" x14ac:dyDescent="0.25">
      <c r="A394" s="18" t="str">
        <f>Data!A230</f>
        <v>Б-Неклиновская сош</v>
      </c>
      <c r="B394" s="18" t="str">
        <f>Data!B230</f>
        <v>346850, ОБЛАСТЬ РОСТОВСКАЯ, РАЙОН НЕКЛИНОВСКИЙ, СЕЛО БОЛЬШАЯ НЕКЛИНОВКА, УЛИЦА ШКОЛЬНАЯ, 76А</v>
      </c>
      <c r="C394" s="18">
        <f>Data!C230</f>
        <v>0</v>
      </c>
      <c r="D394" s="18">
        <f>Data!D230</f>
        <v>0</v>
      </c>
      <c r="E394" s="18">
        <f>Data!E230</f>
        <v>1</v>
      </c>
      <c r="F394" s="18">
        <f>Data!F230</f>
        <v>0</v>
      </c>
      <c r="G394" s="18">
        <f>Data!G230</f>
        <v>0</v>
      </c>
      <c r="H394" s="18">
        <f>Data!H230</f>
        <v>1</v>
      </c>
      <c r="I394" s="18">
        <f>Data!I230</f>
        <v>0</v>
      </c>
      <c r="J394" s="18">
        <f>Data!J230</f>
        <v>0</v>
      </c>
      <c r="K394" s="18">
        <f>Data!K230</f>
        <v>0</v>
      </c>
      <c r="L394" s="18">
        <f>Data!L230</f>
        <v>0</v>
      </c>
      <c r="M394" s="18">
        <f>Data!M230</f>
        <v>0</v>
      </c>
      <c r="N394" s="18">
        <f>Data!N230</f>
        <v>0</v>
      </c>
      <c r="O394" s="18">
        <f>Data!O230</f>
        <v>0</v>
      </c>
      <c r="P394" s="18">
        <f t="shared" si="1"/>
        <v>2</v>
      </c>
    </row>
    <row r="395" spans="1:16" ht="15.75" customHeight="1" x14ac:dyDescent="0.25">
      <c r="A395" s="18" t="str">
        <f>Data!A275</f>
        <v>МБОУ 'Базковская СОШ'</v>
      </c>
      <c r="B395" s="18" t="str">
        <f>Data!B275</f>
        <v>346260, ОБЛАСТЬ РОСТОВСКАЯ, РАЙОН ШОЛОХОВСКИЙ, СТАНИЦА БАЗКОВСКАЯ, УЛИЦА ЛЕНИНА, 68</v>
      </c>
      <c r="C395" s="18">
        <f>Data!C275</f>
        <v>0</v>
      </c>
      <c r="D395" s="18">
        <f>Data!D275</f>
        <v>0</v>
      </c>
      <c r="E395" s="18">
        <f>Data!E275</f>
        <v>0</v>
      </c>
      <c r="F395" s="18">
        <f>Data!F275</f>
        <v>1</v>
      </c>
      <c r="G395" s="18">
        <f>Data!G275</f>
        <v>0</v>
      </c>
      <c r="H395" s="18">
        <f>Data!H275</f>
        <v>0</v>
      </c>
      <c r="I395" s="18">
        <f>Data!I275</f>
        <v>0</v>
      </c>
      <c r="J395" s="18">
        <f>Data!J275</f>
        <v>0</v>
      </c>
      <c r="K395" s="18">
        <f>Data!K275</f>
        <v>1</v>
      </c>
      <c r="L395" s="18">
        <f>Data!L275</f>
        <v>0</v>
      </c>
      <c r="M395" s="18">
        <f>Data!M275</f>
        <v>0</v>
      </c>
      <c r="N395" s="18">
        <f>Data!N275</f>
        <v>0</v>
      </c>
      <c r="O395" s="18">
        <f>Data!O275</f>
        <v>0</v>
      </c>
      <c r="P395" s="18">
        <f t="shared" si="1"/>
        <v>2</v>
      </c>
    </row>
    <row r="396" spans="1:16" ht="15.75" customHeight="1" x14ac:dyDescent="0.25">
      <c r="A396" s="18" t="str">
        <f>Data!A199</f>
        <v>МБОУ 'Школа № 92'</v>
      </c>
      <c r="B396" s="18" t="str">
        <f>Data!B199</f>
        <v>344058, ОБЛАСТЬ РОСТОВСКАЯ, ГОРОД РОСТОВ-НА-ДОНУ, ПРОСПЕКТ СТАЧКИ, 195</v>
      </c>
      <c r="C396" s="18">
        <f>Data!C199</f>
        <v>0</v>
      </c>
      <c r="D396" s="18">
        <f>Data!D199</f>
        <v>1</v>
      </c>
      <c r="E396" s="18">
        <f>Data!E199</f>
        <v>0</v>
      </c>
      <c r="F396" s="18">
        <f>Data!F199</f>
        <v>1</v>
      </c>
      <c r="G396" s="18">
        <f>Data!G199</f>
        <v>0</v>
      </c>
      <c r="H396" s="18">
        <f>Data!H199</f>
        <v>0</v>
      </c>
      <c r="I396" s="18">
        <f>Data!I199</f>
        <v>0</v>
      </c>
      <c r="J396" s="18">
        <f>Data!J199</f>
        <v>0</v>
      </c>
      <c r="K396" s="18">
        <f>Data!K199</f>
        <v>0</v>
      </c>
      <c r="L396" s="18">
        <f>Data!L199</f>
        <v>0</v>
      </c>
      <c r="M396" s="18">
        <f>Data!M199</f>
        <v>0</v>
      </c>
      <c r="N396" s="18">
        <f>Data!N199</f>
        <v>0</v>
      </c>
      <c r="O396" s="18">
        <f>Data!O199</f>
        <v>0</v>
      </c>
      <c r="P396" s="18">
        <f t="shared" si="1"/>
        <v>2</v>
      </c>
    </row>
    <row r="397" spans="1:16" ht="15.75" customHeight="1" x14ac:dyDescent="0.25">
      <c r="A397" s="18" t="str">
        <f>Data!A197</f>
        <v>МБОУ СОШ № 24</v>
      </c>
      <c r="B397" s="18" t="str">
        <f>Data!B197</f>
        <v>346918, ОБЛАСТЬ РОСТОВСКАЯ, ГОРОД НОВОШАХТИНСК, УЛИЦА ГОРНЯЦКАЯ, ДОМ 24</v>
      </c>
      <c r="C397" s="18">
        <f>Data!C197</f>
        <v>0</v>
      </c>
      <c r="D397" s="18">
        <f>Data!D197</f>
        <v>0</v>
      </c>
      <c r="E397" s="18">
        <f>Data!E197</f>
        <v>1</v>
      </c>
      <c r="F397" s="18">
        <f>Data!F197</f>
        <v>0</v>
      </c>
      <c r="G397" s="18">
        <f>Data!G197</f>
        <v>0</v>
      </c>
      <c r="H397" s="18">
        <f>Data!H197</f>
        <v>1</v>
      </c>
      <c r="I397" s="18">
        <f>Data!I197</f>
        <v>0</v>
      </c>
      <c r="J397" s="18">
        <f>Data!J197</f>
        <v>0</v>
      </c>
      <c r="K397" s="18">
        <f>Data!K197</f>
        <v>0</v>
      </c>
      <c r="L397" s="18">
        <f>Data!L197</f>
        <v>0</v>
      </c>
      <c r="M397" s="18">
        <f>Data!M197</f>
        <v>0</v>
      </c>
      <c r="N397" s="18">
        <f>Data!N197</f>
        <v>0</v>
      </c>
      <c r="O397" s="18">
        <f>Data!O197</f>
        <v>0</v>
      </c>
      <c r="P397" s="18">
        <f t="shared" si="1"/>
        <v>2</v>
      </c>
    </row>
    <row r="398" spans="1:16" ht="15.75" customHeight="1" x14ac:dyDescent="0.25">
      <c r="A398" s="18" t="str">
        <f>Data!A42</f>
        <v>МБОУ Дальненская СОШ</v>
      </c>
      <c r="B398" s="18" t="str">
        <f>Data!B42</f>
        <v>347553, ОБЛАСТЬ РОСТОВСКАЯ, РАЙОН ПРОЛЕТАРСКИЙ, ХУТОР ДАЛЬНИЙ, УЛИЦА ШКОЛЬНАЯ, 8, -, -</v>
      </c>
      <c r="C398" s="18">
        <f>Data!C42</f>
        <v>0</v>
      </c>
      <c r="D398" s="18">
        <f>Data!D42</f>
        <v>1</v>
      </c>
      <c r="E398" s="18">
        <f>Data!E42</f>
        <v>0</v>
      </c>
      <c r="F398" s="18">
        <f>Data!F42</f>
        <v>1</v>
      </c>
      <c r="G398" s="18">
        <f>Data!G42</f>
        <v>0</v>
      </c>
      <c r="H398" s="18">
        <f>Data!H42</f>
        <v>0</v>
      </c>
      <c r="I398" s="18">
        <f>Data!I42</f>
        <v>0</v>
      </c>
      <c r="J398" s="18">
        <f>Data!J42</f>
        <v>0</v>
      </c>
      <c r="K398" s="18">
        <f>Data!K42</f>
        <v>0</v>
      </c>
      <c r="L398" s="18">
        <f>Data!L42</f>
        <v>0</v>
      </c>
      <c r="M398" s="18">
        <f>Data!M42</f>
        <v>0</v>
      </c>
      <c r="N398" s="18">
        <f>Data!N42</f>
        <v>0</v>
      </c>
      <c r="O398" s="18">
        <f>Data!O42</f>
        <v>0</v>
      </c>
      <c r="P398" s="18">
        <f t="shared" si="1"/>
        <v>2</v>
      </c>
    </row>
    <row r="399" spans="1:16" ht="15.75" customHeight="1" x14ac:dyDescent="0.25">
      <c r="A399" s="18" t="str">
        <f>Data!A303</f>
        <v>МБОУ "Школа № 15"</v>
      </c>
      <c r="B399" s="18" t="str">
        <f>Data!B303</f>
        <v>344041,  г. Ростов-на-Дону, ул. Калининградская,1</v>
      </c>
      <c r="C399" s="18">
        <f>Data!C303</f>
        <v>0</v>
      </c>
      <c r="D399" s="18">
        <f>Data!D303</f>
        <v>0</v>
      </c>
      <c r="E399" s="18">
        <f>Data!E303</f>
        <v>0</v>
      </c>
      <c r="F399" s="18">
        <f>Data!F303</f>
        <v>0</v>
      </c>
      <c r="G399" s="18">
        <f>Data!G303</f>
        <v>0</v>
      </c>
      <c r="H399" s="18">
        <f>Data!H303</f>
        <v>0</v>
      </c>
      <c r="I399" s="18">
        <f>Data!I303</f>
        <v>0</v>
      </c>
      <c r="J399" s="18">
        <f>Data!J303</f>
        <v>0</v>
      </c>
      <c r="K399" s="18">
        <f>Data!K303</f>
        <v>1</v>
      </c>
      <c r="L399" s="18">
        <f>Data!L303</f>
        <v>0</v>
      </c>
      <c r="M399" s="18">
        <f>Data!M303</f>
        <v>0</v>
      </c>
      <c r="N399" s="18">
        <f>Data!N303</f>
        <v>1</v>
      </c>
      <c r="O399" s="18">
        <f>Data!O303</f>
        <v>0</v>
      </c>
      <c r="P399" s="18">
        <f t="shared" si="1"/>
        <v>2</v>
      </c>
    </row>
    <row r="400" spans="1:16" ht="15.75" customHeight="1" x14ac:dyDescent="0.25">
      <c r="A400" s="18" t="str">
        <f>Data!A99</f>
        <v>МБОУ Октябрьская СОШ</v>
      </c>
      <c r="B400" s="18" t="str">
        <f>Data!B99</f>
        <v>346717, ОБЛАСТЬ РОСТОВСКАЯ, РАЙОН АКСАЙСКИЙ, ПОСЕЛОК ОКТЯБРЬСКИЙ, УЛИЦА СОВЕТСКАЯ, 38</v>
      </c>
      <c r="C400" s="18">
        <f>Data!C99</f>
        <v>0</v>
      </c>
      <c r="D400" s="18">
        <f>Data!D99</f>
        <v>0</v>
      </c>
      <c r="E400" s="18">
        <f>Data!E99</f>
        <v>1</v>
      </c>
      <c r="F400" s="18">
        <f>Data!F99</f>
        <v>1</v>
      </c>
      <c r="G400" s="18">
        <f>Data!G99</f>
        <v>0</v>
      </c>
      <c r="H400" s="18">
        <f>Data!H99</f>
        <v>0</v>
      </c>
      <c r="I400" s="18">
        <f>Data!I99</f>
        <v>0</v>
      </c>
      <c r="J400" s="18">
        <f>Data!J99</f>
        <v>0</v>
      </c>
      <c r="K400" s="18">
        <f>Data!K99</f>
        <v>0</v>
      </c>
      <c r="L400" s="18">
        <f>Data!L99</f>
        <v>0</v>
      </c>
      <c r="M400" s="18">
        <f>Data!M99</f>
        <v>0</v>
      </c>
      <c r="N400" s="18">
        <f>Data!N99</f>
        <v>0</v>
      </c>
      <c r="O400" s="18">
        <f>Data!O99</f>
        <v>0</v>
      </c>
      <c r="P400" s="18">
        <f t="shared" si="1"/>
        <v>2</v>
      </c>
    </row>
    <row r="401" spans="1:16" ht="15.75" customHeight="1" x14ac:dyDescent="0.25">
      <c r="A401" s="18" t="str">
        <f>Data!A332</f>
        <v>МБОУ СОШ № 31 имени Г.А. Бердичевского</v>
      </c>
      <c r="B401" s="18" t="str">
        <f>Data!B332</f>
        <v>346405, Ростовская область, г. Новочеркасск, ул. Гвардейская, 19</v>
      </c>
      <c r="C401" s="18">
        <f>Data!C332</f>
        <v>0</v>
      </c>
      <c r="D401" s="18">
        <f>Data!D332</f>
        <v>1</v>
      </c>
      <c r="E401" s="18">
        <f>Data!E332</f>
        <v>0</v>
      </c>
      <c r="F401" s="18">
        <f>Data!F332</f>
        <v>1</v>
      </c>
      <c r="G401" s="18">
        <f>Data!G332</f>
        <v>0</v>
      </c>
      <c r="H401" s="18">
        <f>Data!H332</f>
        <v>0</v>
      </c>
      <c r="I401" s="18">
        <f>Data!I332</f>
        <v>0</v>
      </c>
      <c r="J401" s="18">
        <f>Data!J332</f>
        <v>0</v>
      </c>
      <c r="K401" s="18">
        <f>Data!K332</f>
        <v>0</v>
      </c>
      <c r="L401" s="18">
        <f>Data!L332</f>
        <v>0</v>
      </c>
      <c r="M401" s="18">
        <f>Data!M332</f>
        <v>0</v>
      </c>
      <c r="N401" s="18">
        <f>Data!N332</f>
        <v>0</v>
      </c>
      <c r="O401" s="18">
        <f>Data!O332</f>
        <v>0</v>
      </c>
      <c r="P401" s="18">
        <f t="shared" si="1"/>
        <v>2</v>
      </c>
    </row>
    <row r="402" spans="1:16" ht="15.75" customHeight="1" x14ac:dyDescent="0.25">
      <c r="A402" s="18" t="str">
        <f>Data!A350</f>
        <v>МБОУ 'Лицей №7'</v>
      </c>
      <c r="B402" s="18" t="str">
        <f>Data!B350</f>
        <v>346356, ОБЛАСТЬ РОСТОВСКАЯ, РАЙОН КРАСНОСУЛИНСКИЙ, ГОРОД КРАСНЫЙ СУЛИН, УЛИЦА ГЕРОЯ СОВЕТСКОГО СОЮЗА А.И.АЛЕКСЕЕВА, 2</v>
      </c>
      <c r="C402" s="18">
        <f>Data!C350</f>
        <v>0</v>
      </c>
      <c r="D402" s="18">
        <f>Data!D350</f>
        <v>1</v>
      </c>
      <c r="E402" s="18">
        <f>Data!E350</f>
        <v>1</v>
      </c>
      <c r="F402" s="18">
        <f>Data!F350</f>
        <v>0</v>
      </c>
      <c r="G402" s="18">
        <f>Data!G350</f>
        <v>0</v>
      </c>
      <c r="H402" s="18">
        <f>Data!H350</f>
        <v>0</v>
      </c>
      <c r="I402" s="18">
        <f>Data!I350</f>
        <v>0</v>
      </c>
      <c r="J402" s="18">
        <f>Data!J350</f>
        <v>0</v>
      </c>
      <c r="K402" s="18">
        <f>Data!K350</f>
        <v>0</v>
      </c>
      <c r="L402" s="18">
        <f>Data!L350</f>
        <v>0</v>
      </c>
      <c r="M402" s="18">
        <f>Data!M350</f>
        <v>0</v>
      </c>
      <c r="N402" s="18">
        <f>Data!N350</f>
        <v>0</v>
      </c>
      <c r="O402" s="18">
        <f>Data!O350</f>
        <v>0</v>
      </c>
      <c r="P402" s="18">
        <f t="shared" si="1"/>
        <v>2</v>
      </c>
    </row>
    <row r="403" spans="1:16" ht="15.75" customHeight="1" x14ac:dyDescent="0.25">
      <c r="A403" s="18" t="str">
        <f>Data!A128</f>
        <v>МБОУ 'Гимназия № 46'</v>
      </c>
      <c r="B403" s="18" t="str">
        <f>Data!B128</f>
        <v>344016, ОБЛАСТЬ РОСТОВСКАЯ, ГОРОД РОСТОВ-НА-ДОНУ, УЛИЦА ТИМОШЕНКО, 30</v>
      </c>
      <c r="C403" s="18">
        <f>Data!C128</f>
        <v>1</v>
      </c>
      <c r="D403" s="18">
        <f>Data!D128</f>
        <v>1</v>
      </c>
      <c r="E403" s="18">
        <f>Data!E128</f>
        <v>0</v>
      </c>
      <c r="F403" s="18">
        <f>Data!F128</f>
        <v>0</v>
      </c>
      <c r="G403" s="18">
        <f>Data!G128</f>
        <v>0</v>
      </c>
      <c r="H403" s="18">
        <f>Data!H128</f>
        <v>0</v>
      </c>
      <c r="I403" s="18">
        <f>Data!I128</f>
        <v>0</v>
      </c>
      <c r="J403" s="18">
        <f>Data!J128</f>
        <v>0</v>
      </c>
      <c r="K403" s="18">
        <f>Data!K128</f>
        <v>0</v>
      </c>
      <c r="L403" s="18">
        <f>Data!L128</f>
        <v>0</v>
      </c>
      <c r="M403" s="18">
        <f>Data!M128</f>
        <v>0</v>
      </c>
      <c r="N403" s="18">
        <f>Data!N128</f>
        <v>0</v>
      </c>
      <c r="O403" s="18">
        <f>Data!O128</f>
        <v>0</v>
      </c>
      <c r="P403" s="18">
        <f t="shared" si="1"/>
        <v>2</v>
      </c>
    </row>
    <row r="404" spans="1:16" ht="15.75" customHeight="1" x14ac:dyDescent="0.25">
      <c r="A404" s="18" t="str">
        <f>Data!A29</f>
        <v>ГБУ ДО РО ОЦТТУ</v>
      </c>
      <c r="B404" s="18" t="str">
        <f>Data!B29</f>
        <v>344019, ОБЛАСТЬ РОСТОВСКАЯ, ГОРОД РОСТОВ-НА-ДОНУ, УЛИЦА ЗАКРУТКИНА, 67</v>
      </c>
      <c r="C404" s="18">
        <f>Data!C29</f>
        <v>0</v>
      </c>
      <c r="D404" s="18">
        <f>Data!D29</f>
        <v>0</v>
      </c>
      <c r="E404" s="18">
        <f>Data!E29</f>
        <v>1</v>
      </c>
      <c r="F404" s="18">
        <f>Data!F29</f>
        <v>1</v>
      </c>
      <c r="G404" s="18">
        <f>Data!G29</f>
        <v>0</v>
      </c>
      <c r="H404" s="18">
        <f>Data!H29</f>
        <v>0</v>
      </c>
      <c r="I404" s="18">
        <f>Data!I29</f>
        <v>0</v>
      </c>
      <c r="J404" s="18">
        <f>Data!J29</f>
        <v>0</v>
      </c>
      <c r="K404" s="18">
        <f>Data!K29</f>
        <v>0</v>
      </c>
      <c r="L404" s="18">
        <f>Data!L29</f>
        <v>0</v>
      </c>
      <c r="M404" s="18">
        <f>Data!M29</f>
        <v>0</v>
      </c>
      <c r="N404" s="18">
        <f>Data!N29</f>
        <v>0</v>
      </c>
      <c r="O404" s="18">
        <f>Data!O29</f>
        <v>0</v>
      </c>
      <c r="P404" s="18">
        <f t="shared" si="1"/>
        <v>2</v>
      </c>
    </row>
    <row r="405" spans="1:16" ht="15.75" customHeight="1" x14ac:dyDescent="0.25">
      <c r="A405" s="18" t="str">
        <f>Data!A178</f>
        <v>МБОУ 'Школа № 18'</v>
      </c>
      <c r="B405" s="18" t="str">
        <f>Data!B178</f>
        <v>344095, ОБЛАСТЬ РОСТОВСКАЯ, ГОРОД РОСТОВ-НА-ДОНУ, УЛИЦА ШТАХАНОВСКОГО, 18</v>
      </c>
      <c r="C405" s="18">
        <f>Data!C178</f>
        <v>0</v>
      </c>
      <c r="D405" s="18">
        <f>Data!D178</f>
        <v>0</v>
      </c>
      <c r="E405" s="18">
        <f>Data!E178</f>
        <v>0</v>
      </c>
      <c r="F405" s="18">
        <f>Data!F178</f>
        <v>0</v>
      </c>
      <c r="G405" s="18">
        <f>Data!G178</f>
        <v>0</v>
      </c>
      <c r="H405" s="18">
        <f>Data!H178</f>
        <v>1</v>
      </c>
      <c r="I405" s="18">
        <f>Data!I178</f>
        <v>1</v>
      </c>
      <c r="J405" s="18">
        <f>Data!J178</f>
        <v>0</v>
      </c>
      <c r="K405" s="18">
        <f>Data!K178</f>
        <v>0</v>
      </c>
      <c r="L405" s="18">
        <f>Data!L178</f>
        <v>0</v>
      </c>
      <c r="M405" s="18">
        <f>Data!M178</f>
        <v>0</v>
      </c>
      <c r="N405" s="18">
        <f>Data!N178</f>
        <v>0</v>
      </c>
      <c r="O405" s="18">
        <f>Data!O178</f>
        <v>0</v>
      </c>
      <c r="P405" s="18">
        <f t="shared" si="1"/>
        <v>2</v>
      </c>
    </row>
    <row r="406" spans="1:16" ht="15.75" customHeight="1" x14ac:dyDescent="0.25">
      <c r="A406" s="18" t="str">
        <f>Data!A357</f>
        <v>МБОУ Первомайская СОШ № 11</v>
      </c>
      <c r="B406" s="18" t="str">
        <f>Data!B357</f>
        <v>347460, ОБЛАСТЬ РОСТОВСКАЯ, РАЙОН ЗИМОВНИКОВСКИЙ, ПОСЕЛОК КРАСНОСТЕПНОЙ, УЛИЦА ШКОЛЬНАЯ, 3, А</v>
      </c>
      <c r="C406" s="18">
        <f>Data!C357</f>
        <v>0</v>
      </c>
      <c r="D406" s="18">
        <f>Data!D357</f>
        <v>1</v>
      </c>
      <c r="E406" s="18">
        <f>Data!E357</f>
        <v>1</v>
      </c>
      <c r="F406" s="18">
        <f>Data!F357</f>
        <v>0</v>
      </c>
      <c r="G406" s="18">
        <f>Data!G357</f>
        <v>0</v>
      </c>
      <c r="H406" s="18">
        <f>Data!H357</f>
        <v>0</v>
      </c>
      <c r="I406" s="18">
        <f>Data!I357</f>
        <v>0</v>
      </c>
      <c r="J406" s="18">
        <f>Data!J357</f>
        <v>0</v>
      </c>
      <c r="K406" s="18">
        <f>Data!K357</f>
        <v>0</v>
      </c>
      <c r="L406" s="18">
        <f>Data!L357</f>
        <v>0</v>
      </c>
      <c r="M406" s="18">
        <f>Data!M357</f>
        <v>0</v>
      </c>
      <c r="N406" s="18">
        <f>Data!N357</f>
        <v>0</v>
      </c>
      <c r="O406" s="18">
        <f>Data!O357</f>
        <v>0</v>
      </c>
      <c r="P406" s="18">
        <f t="shared" si="1"/>
        <v>2</v>
      </c>
    </row>
    <row r="407" spans="1:16" ht="15.75" customHeight="1" x14ac:dyDescent="0.25">
      <c r="A407" s="18" t="str">
        <f>Data!A146</f>
        <v>МБОУ Чебачинская СОШ</v>
      </c>
      <c r="B407" s="18" t="str">
        <f>Data!B146</f>
        <v>346634, ОБЛАСТЬ РОСТОВСКАЯ, РАЙОН СЕМИКАРАКОРСКИЙ, ХУТОР ЧЕБАЧИЙ, УЛИЦА ГАГАРИНА, 8А, -, -</v>
      </c>
      <c r="C407" s="18">
        <f>Data!C146</f>
        <v>0</v>
      </c>
      <c r="D407" s="18">
        <f>Data!D146</f>
        <v>0</v>
      </c>
      <c r="E407" s="18">
        <f>Data!E146</f>
        <v>0</v>
      </c>
      <c r="F407" s="18">
        <f>Data!F146</f>
        <v>0</v>
      </c>
      <c r="G407" s="18">
        <f>Data!G146</f>
        <v>0</v>
      </c>
      <c r="H407" s="18">
        <f>Data!H146</f>
        <v>1</v>
      </c>
      <c r="I407" s="18">
        <f>Data!I146</f>
        <v>1</v>
      </c>
      <c r="J407" s="18">
        <f>Data!J146</f>
        <v>0</v>
      </c>
      <c r="K407" s="18">
        <f>Data!K146</f>
        <v>0</v>
      </c>
      <c r="L407" s="18">
        <f>Data!L146</f>
        <v>0</v>
      </c>
      <c r="M407" s="18">
        <f>Data!M146</f>
        <v>0</v>
      </c>
      <c r="N407" s="18">
        <f>Data!N146</f>
        <v>0</v>
      </c>
      <c r="O407" s="18">
        <f>Data!O146</f>
        <v>0</v>
      </c>
      <c r="P407" s="18">
        <f t="shared" si="1"/>
        <v>2</v>
      </c>
    </row>
    <row r="408" spans="1:16" ht="15.75" customHeight="1" x14ac:dyDescent="0.25">
      <c r="A408" s="18" t="str">
        <f>Data!A201</f>
        <v>МБОУ Александровская СОШ</v>
      </c>
      <c r="B408" s="18" t="str">
        <f>Data!B201</f>
        <v>346765, ОБЛАСТЬ РОСТОВСКАЯ, РАЙОН АЗОВСКИЙ, СЕЛО АЛЕКСАНДРОВКА, УЛИЦА СОВЕТСКАЯ, 33</v>
      </c>
      <c r="C408" s="18">
        <f>Data!C201</f>
        <v>0</v>
      </c>
      <c r="D408" s="18">
        <f>Data!D201</f>
        <v>1</v>
      </c>
      <c r="E408" s="18">
        <f>Data!E201</f>
        <v>1</v>
      </c>
      <c r="F408" s="18">
        <f>Data!F201</f>
        <v>0</v>
      </c>
      <c r="G408" s="18">
        <f>Data!G201</f>
        <v>0</v>
      </c>
      <c r="H408" s="18">
        <f>Data!H201</f>
        <v>0</v>
      </c>
      <c r="I408" s="18">
        <f>Data!I201</f>
        <v>0</v>
      </c>
      <c r="J408" s="18">
        <f>Data!J201</f>
        <v>0</v>
      </c>
      <c r="K408" s="18">
        <f>Data!K201</f>
        <v>0</v>
      </c>
      <c r="L408" s="18">
        <f>Data!L201</f>
        <v>0</v>
      </c>
      <c r="M408" s="18">
        <f>Data!M201</f>
        <v>0</v>
      </c>
      <c r="N408" s="18">
        <f>Data!N201</f>
        <v>0</v>
      </c>
      <c r="O408" s="18">
        <f>Data!O201</f>
        <v>0</v>
      </c>
      <c r="P408" s="18">
        <f t="shared" si="1"/>
        <v>2</v>
      </c>
    </row>
    <row r="409" spans="1:16" ht="15.75" customHeight="1" x14ac:dyDescent="0.25">
      <c r="A409" s="18" t="str">
        <f>Data!A235</f>
        <v>МБОУ Красновская СОШ</v>
      </c>
      <c r="B409" s="18" t="str">
        <f>Data!B235</f>
        <v>347837, ОБЛАСТЬ РОСТОВСКАЯ, РАЙОН КАМЕНСКИЙ, ХУТОР КРАСНОВКА, УЛИЦА ОКТЯБРЬСКАЯ, 146 Б</v>
      </c>
      <c r="C409" s="18">
        <f>Data!C235</f>
        <v>0</v>
      </c>
      <c r="D409" s="18">
        <f>Data!D235</f>
        <v>0</v>
      </c>
      <c r="E409" s="18">
        <f>Data!E235</f>
        <v>0</v>
      </c>
      <c r="F409" s="18">
        <f>Data!F235</f>
        <v>0</v>
      </c>
      <c r="G409" s="18">
        <f>Data!G235</f>
        <v>0</v>
      </c>
      <c r="H409" s="18">
        <f>Data!H235</f>
        <v>0</v>
      </c>
      <c r="I409" s="18">
        <f>Data!I235</f>
        <v>0</v>
      </c>
      <c r="J409" s="18">
        <f>Data!J235</f>
        <v>0</v>
      </c>
      <c r="K409" s="18">
        <f>Data!K235</f>
        <v>1</v>
      </c>
      <c r="L409" s="18">
        <f>Data!L235</f>
        <v>0</v>
      </c>
      <c r="M409" s="18">
        <f>Data!M235</f>
        <v>0</v>
      </c>
      <c r="N409" s="18">
        <f>Data!N235</f>
        <v>0</v>
      </c>
      <c r="O409" s="18">
        <f>Data!O235</f>
        <v>1</v>
      </c>
      <c r="P409" s="18">
        <f t="shared" si="1"/>
        <v>2</v>
      </c>
    </row>
    <row r="410" spans="1:16" ht="15.75" customHeight="1" x14ac:dyDescent="0.25">
      <c r="A410" s="18" t="str">
        <f>Data!A276</f>
        <v>МБОУ - СОШ № 4 х. Малоорловский</v>
      </c>
      <c r="B410" s="18" t="str">
        <f>Data!B276</f>
        <v>346676, ОБЛАСТЬ РОСТОВСКАЯ, РАЙОН МАРТЫНОВСКИЙ, ХУТОР МАЛООРЛОВСКИЙ, УЛИЦА НОВАЯ, 20</v>
      </c>
      <c r="C410" s="18">
        <f>Data!C276</f>
        <v>0</v>
      </c>
      <c r="D410" s="18">
        <f>Data!D276</f>
        <v>0</v>
      </c>
      <c r="E410" s="18">
        <f>Data!E276</f>
        <v>0</v>
      </c>
      <c r="F410" s="18">
        <f>Data!F276</f>
        <v>0</v>
      </c>
      <c r="G410" s="18">
        <f>Data!G276</f>
        <v>1</v>
      </c>
      <c r="H410" s="18">
        <f>Data!H276</f>
        <v>1</v>
      </c>
      <c r="I410" s="18">
        <f>Data!I276</f>
        <v>0</v>
      </c>
      <c r="J410" s="18">
        <f>Data!J276</f>
        <v>0</v>
      </c>
      <c r="K410" s="18">
        <f>Data!K276</f>
        <v>0</v>
      </c>
      <c r="L410" s="18">
        <f>Data!L276</f>
        <v>0</v>
      </c>
      <c r="M410" s="18">
        <f>Data!M276</f>
        <v>0</v>
      </c>
      <c r="N410" s="18">
        <f>Data!N276</f>
        <v>0</v>
      </c>
      <c r="O410" s="18">
        <f>Data!O276</f>
        <v>0</v>
      </c>
      <c r="P410" s="18">
        <f t="shared" si="1"/>
        <v>2</v>
      </c>
    </row>
    <row r="411" spans="1:16" ht="15.75" customHeight="1" x14ac:dyDescent="0.25">
      <c r="A411" s="18" t="str">
        <f>Data!A347</f>
        <v>МБУ ДО ЭБЦ</v>
      </c>
      <c r="B411" s="18" t="str">
        <f>Data!B347</f>
        <v>606000, ОБЛАСТЬ НИЖЕГОРОДСКАЯ, ГОРОД ДЗЕРЖИНСК, УЛИЦА БУТЛЕРОВА, 4, Г</v>
      </c>
      <c r="C411" s="18">
        <f>Data!C347</f>
        <v>0</v>
      </c>
      <c r="D411" s="18">
        <f>Data!D347</f>
        <v>0</v>
      </c>
      <c r="E411" s="18">
        <f>Data!E347</f>
        <v>0</v>
      </c>
      <c r="F411" s="18">
        <f>Data!F347</f>
        <v>0</v>
      </c>
      <c r="G411" s="18">
        <f>Data!G347</f>
        <v>0</v>
      </c>
      <c r="H411" s="18">
        <f>Data!H347</f>
        <v>1</v>
      </c>
      <c r="I411" s="18">
        <f>Data!I347</f>
        <v>0</v>
      </c>
      <c r="J411" s="18">
        <f>Data!J347</f>
        <v>1</v>
      </c>
      <c r="K411" s="18">
        <f>Data!K347</f>
        <v>0</v>
      </c>
      <c r="L411" s="18">
        <f>Data!L347</f>
        <v>0</v>
      </c>
      <c r="M411" s="18">
        <f>Data!M347</f>
        <v>0</v>
      </c>
      <c r="N411" s="18">
        <f>Data!N347</f>
        <v>0</v>
      </c>
      <c r="O411" s="18">
        <f>Data!O347</f>
        <v>0</v>
      </c>
      <c r="P411" s="18">
        <f t="shared" si="1"/>
        <v>2</v>
      </c>
    </row>
    <row r="412" spans="1:16" ht="15.75" customHeight="1" x14ac:dyDescent="0.25">
      <c r="A412" s="18" t="str">
        <f>Data!A36</f>
        <v>МБОУ Самбуровская ООШ</v>
      </c>
      <c r="B412" s="18" t="str">
        <f>Data!B36</f>
        <v>347854, ОБЛАСТЬ РОСТОВСКАЯ, РАЙОН КАМЕНСКИЙ, ХУТОР САМБУРОВ, УЛИЦА ВИШНЕВАЯ, 12</v>
      </c>
      <c r="C412" s="18">
        <f>Data!C36</f>
        <v>0</v>
      </c>
      <c r="D412" s="18">
        <f>Data!D36</f>
        <v>0</v>
      </c>
      <c r="E412" s="18">
        <f>Data!E36</f>
        <v>0</v>
      </c>
      <c r="F412" s="18">
        <f>Data!F36</f>
        <v>0</v>
      </c>
      <c r="G412" s="18">
        <f>Data!G36</f>
        <v>0</v>
      </c>
      <c r="H412" s="18">
        <f>Data!H36</f>
        <v>1</v>
      </c>
      <c r="I412" s="18">
        <f>Data!I36</f>
        <v>0</v>
      </c>
      <c r="J412" s="18">
        <f>Data!J36</f>
        <v>0</v>
      </c>
      <c r="K412" s="18">
        <f>Data!K36</f>
        <v>0</v>
      </c>
      <c r="L412" s="18">
        <f>Data!L36</f>
        <v>0</v>
      </c>
      <c r="M412" s="18">
        <f>Data!M36</f>
        <v>0</v>
      </c>
      <c r="N412" s="18">
        <f>Data!N36</f>
        <v>0</v>
      </c>
      <c r="O412" s="18">
        <f>Data!O36</f>
        <v>1</v>
      </c>
      <c r="P412" s="18">
        <f t="shared" si="1"/>
        <v>2</v>
      </c>
    </row>
    <row r="413" spans="1:16" ht="15.75" customHeight="1" x14ac:dyDescent="0.25">
      <c r="A413" s="18" t="str">
        <f>Data!A265</f>
        <v>МБОУ СОШ № 17</v>
      </c>
      <c r="B413" s="18" t="str">
        <f>Data!B265</f>
        <v>347820, ОБЛАСТЬ РОСТОВСКАЯ, ГОРОД КАМЕНСК-ШАХТИНСКИЙ, МИКРОРАЙОН ЛИХОВСКОЙ, УЛИЦА ПОБЕДЫ, 7</v>
      </c>
      <c r="C413" s="18">
        <f>Data!C265</f>
        <v>1</v>
      </c>
      <c r="D413" s="18">
        <f>Data!D265</f>
        <v>0</v>
      </c>
      <c r="E413" s="18">
        <f>Data!E265</f>
        <v>0</v>
      </c>
      <c r="F413" s="18">
        <f>Data!F265</f>
        <v>0</v>
      </c>
      <c r="G413" s="18">
        <f>Data!G265</f>
        <v>0</v>
      </c>
      <c r="H413" s="18">
        <f>Data!H265</f>
        <v>1</v>
      </c>
      <c r="I413" s="18">
        <f>Data!I265</f>
        <v>0</v>
      </c>
      <c r="J413" s="18">
        <f>Data!J265</f>
        <v>0</v>
      </c>
      <c r="K413" s="18">
        <f>Data!K265</f>
        <v>0</v>
      </c>
      <c r="L413" s="18">
        <f>Data!L265</f>
        <v>0</v>
      </c>
      <c r="M413" s="18">
        <f>Data!M265</f>
        <v>0</v>
      </c>
      <c r="N413" s="18">
        <f>Data!N265</f>
        <v>0</v>
      </c>
      <c r="O413" s="18">
        <f>Data!O265</f>
        <v>0</v>
      </c>
      <c r="P413" s="18">
        <f t="shared" si="1"/>
        <v>2</v>
      </c>
    </row>
    <row r="414" spans="1:16" ht="15.75" customHeight="1" x14ac:dyDescent="0.25">
      <c r="A414" s="18" t="str">
        <f>Data!A286</f>
        <v>МБОУ 'Лицей № 57'</v>
      </c>
      <c r="B414" s="18" t="str">
        <f>Data!B286</f>
        <v>344039, г. Ростов-на-Дону, ул. Мечникова, 19а</v>
      </c>
      <c r="C414" s="18">
        <f>Data!C286</f>
        <v>0</v>
      </c>
      <c r="D414" s="18">
        <f>Data!D286</f>
        <v>0</v>
      </c>
      <c r="E414" s="18">
        <f>Data!E286</f>
        <v>1</v>
      </c>
      <c r="F414" s="18">
        <f>Data!F286</f>
        <v>1</v>
      </c>
      <c r="G414" s="18">
        <f>Data!G286</f>
        <v>0</v>
      </c>
      <c r="H414" s="18">
        <f>Data!H286</f>
        <v>0</v>
      </c>
      <c r="I414" s="18">
        <f>Data!I286</f>
        <v>0</v>
      </c>
      <c r="J414" s="18">
        <f>Data!J286</f>
        <v>0</v>
      </c>
      <c r="K414" s="18">
        <f>Data!K286</f>
        <v>0</v>
      </c>
      <c r="L414" s="18">
        <f>Data!L286</f>
        <v>0</v>
      </c>
      <c r="M414" s="18">
        <f>Data!M286</f>
        <v>0</v>
      </c>
      <c r="N414" s="18">
        <f>Data!N286</f>
        <v>0</v>
      </c>
      <c r="O414" s="18">
        <f>Data!O286</f>
        <v>0</v>
      </c>
      <c r="P414" s="18">
        <f t="shared" si="1"/>
        <v>2</v>
      </c>
    </row>
    <row r="415" spans="1:16" ht="15.75" customHeight="1" x14ac:dyDescent="0.25">
      <c r="A415" s="18" t="str">
        <f>Data!A102</f>
        <v>ГБПОУ  РО 'МТАП'</v>
      </c>
      <c r="B415" s="18" t="str">
        <f>Data!B102</f>
        <v>346092, Ростовская область, Тарасовский район, ст-ца Митякинская, ул. Ленина, 13</v>
      </c>
      <c r="C415" s="18">
        <f>Data!C102</f>
        <v>0</v>
      </c>
      <c r="D415" s="18">
        <f>Data!D102</f>
        <v>1</v>
      </c>
      <c r="E415" s="18">
        <f>Data!E102</f>
        <v>0</v>
      </c>
      <c r="F415" s="18">
        <f>Data!F102</f>
        <v>1</v>
      </c>
      <c r="G415" s="18">
        <f>Data!G102</f>
        <v>0</v>
      </c>
      <c r="H415" s="18">
        <f>Data!H102</f>
        <v>0</v>
      </c>
      <c r="I415" s="18">
        <f>Data!I102</f>
        <v>0</v>
      </c>
      <c r="J415" s="18">
        <f>Data!J102</f>
        <v>0</v>
      </c>
      <c r="K415" s="18">
        <f>Data!K102</f>
        <v>0</v>
      </c>
      <c r="L415" s="18">
        <f>Data!L102</f>
        <v>0</v>
      </c>
      <c r="M415" s="18">
        <f>Data!M102</f>
        <v>0</v>
      </c>
      <c r="N415" s="18">
        <f>Data!N102</f>
        <v>0</v>
      </c>
      <c r="O415" s="18">
        <f>Data!O102</f>
        <v>0</v>
      </c>
      <c r="P415" s="18">
        <f t="shared" si="1"/>
        <v>2</v>
      </c>
    </row>
    <row r="416" spans="1:16" ht="15.75" customHeight="1" x14ac:dyDescent="0.25">
      <c r="A416" s="18" t="str">
        <f>Data!A50</f>
        <v>МБОУ 'Школа № 7'</v>
      </c>
      <c r="B416" s="18" t="str">
        <f>Data!B50</f>
        <v>344048, ОБЛАСТЬ РОСТОВСКАЯ, ГОРОД РОСТОВ-НА-ДОНУ, ПЕРЕУЛОК РАСКОВОЙ, 28/158-160</v>
      </c>
      <c r="C416" s="18">
        <f>Data!C50</f>
        <v>0</v>
      </c>
      <c r="D416" s="18">
        <f>Data!D50</f>
        <v>1</v>
      </c>
      <c r="E416" s="18">
        <f>Data!E50</f>
        <v>1</v>
      </c>
      <c r="F416" s="18">
        <f>Data!F50</f>
        <v>0</v>
      </c>
      <c r="G416" s="18">
        <f>Data!G50</f>
        <v>0</v>
      </c>
      <c r="H416" s="18">
        <f>Data!H50</f>
        <v>0</v>
      </c>
      <c r="I416" s="18">
        <f>Data!I50</f>
        <v>0</v>
      </c>
      <c r="J416" s="18">
        <f>Data!J50</f>
        <v>0</v>
      </c>
      <c r="K416" s="18">
        <f>Data!K50</f>
        <v>0</v>
      </c>
      <c r="L416" s="18">
        <f>Data!L50</f>
        <v>0</v>
      </c>
      <c r="M416" s="18">
        <f>Data!M50</f>
        <v>0</v>
      </c>
      <c r="N416" s="18">
        <f>Data!N50</f>
        <v>0</v>
      </c>
      <c r="O416" s="18">
        <f>Data!O50</f>
        <v>0</v>
      </c>
      <c r="P416" s="18">
        <f t="shared" si="1"/>
        <v>2</v>
      </c>
    </row>
    <row r="417" spans="1:16" ht="15.75" customHeight="1" x14ac:dyDescent="0.25">
      <c r="A417" s="18" t="str">
        <f>Data!A55</f>
        <v>МОУ СОШ № 5</v>
      </c>
      <c r="B417" s="18" t="str">
        <f>Data!B55</f>
        <v>346130, Ростовская область, г. Миллерово, ул. Фридриха Энгельса, 26</v>
      </c>
      <c r="C417" s="18">
        <f>Data!C55</f>
        <v>0</v>
      </c>
      <c r="D417" s="18">
        <f>Data!D55</f>
        <v>0</v>
      </c>
      <c r="E417" s="18">
        <f>Data!E55</f>
        <v>0</v>
      </c>
      <c r="F417" s="18">
        <f>Data!F55</f>
        <v>0</v>
      </c>
      <c r="G417" s="18">
        <f>Data!G55</f>
        <v>0</v>
      </c>
      <c r="H417" s="18">
        <f>Data!H55</f>
        <v>1</v>
      </c>
      <c r="I417" s="18">
        <f>Data!I55</f>
        <v>1</v>
      </c>
      <c r="J417" s="18">
        <f>Data!J55</f>
        <v>0</v>
      </c>
      <c r="K417" s="18">
        <f>Data!K55</f>
        <v>0</v>
      </c>
      <c r="L417" s="18">
        <f>Data!L55</f>
        <v>0</v>
      </c>
      <c r="M417" s="18">
        <f>Data!M55</f>
        <v>0</v>
      </c>
      <c r="N417" s="18">
        <f>Data!N55</f>
        <v>0</v>
      </c>
      <c r="O417" s="18">
        <f>Data!O55</f>
        <v>0</v>
      </c>
      <c r="P417" s="18">
        <f t="shared" si="1"/>
        <v>2</v>
      </c>
    </row>
    <row r="418" spans="1:16" ht="15.75" customHeight="1" x14ac:dyDescent="0.25">
      <c r="A418" s="18" t="str">
        <f>Data!A103</f>
        <v>МБОУ СОШ № 21 п. Приречный Сальского района</v>
      </c>
      <c r="B418" s="18" t="str">
        <f>Data!B103</f>
        <v>347629, ОБЛАСТЬ РОСТОВСКАЯ, РАЙОН САЛЬСКИЙ, ПОСЕЛОК ПРИРЕЧНЫЙ, УЛИЦА ШКОЛЬНАЯ, 16</v>
      </c>
      <c r="C418" s="18">
        <f>Data!C103</f>
        <v>0</v>
      </c>
      <c r="D418" s="18">
        <f>Data!D103</f>
        <v>0</v>
      </c>
      <c r="E418" s="18">
        <f>Data!E103</f>
        <v>0</v>
      </c>
      <c r="F418" s="18">
        <f>Data!F103</f>
        <v>0</v>
      </c>
      <c r="G418" s="18">
        <f>Data!G103</f>
        <v>0</v>
      </c>
      <c r="H418" s="18">
        <f>Data!H103</f>
        <v>1</v>
      </c>
      <c r="I418" s="18">
        <f>Data!I103</f>
        <v>0</v>
      </c>
      <c r="J418" s="18">
        <f>Data!J103</f>
        <v>0</v>
      </c>
      <c r="K418" s="18">
        <f>Data!K103</f>
        <v>0</v>
      </c>
      <c r="L418" s="18">
        <f>Data!L103</f>
        <v>0</v>
      </c>
      <c r="M418" s="18">
        <f>Data!M103</f>
        <v>1</v>
      </c>
      <c r="N418" s="18">
        <f>Data!N103</f>
        <v>0</v>
      </c>
      <c r="O418" s="18">
        <f>Data!O103</f>
        <v>0</v>
      </c>
      <c r="P418" s="18">
        <f t="shared" si="1"/>
        <v>2</v>
      </c>
    </row>
    <row r="419" spans="1:16" ht="15.75" customHeight="1" x14ac:dyDescent="0.25">
      <c r="A419" s="18" t="str">
        <f>Data!A214</f>
        <v>МБОУ Малокирсановская сош им. дважды Героя Советского Союза П.С. Кутахова</v>
      </c>
      <c r="B419" s="18" t="str">
        <f>Data!B214</f>
        <v>346968, ОБЛАСТЬ РОСТОВСКАЯ, РАЙОН МАТВЕЕВО-КУРГАНСКИЙ, СЕЛО МАЛОКИРСАНОВКА, ПЕРЕУЛОК ШКОЛЬНЫЙ, ДОМ 31</v>
      </c>
      <c r="C419" s="18">
        <f>Data!C214</f>
        <v>0</v>
      </c>
      <c r="D419" s="18">
        <f>Data!D214</f>
        <v>0</v>
      </c>
      <c r="E419" s="18">
        <f>Data!E214</f>
        <v>0</v>
      </c>
      <c r="F419" s="18">
        <f>Data!F214</f>
        <v>0</v>
      </c>
      <c r="G419" s="18">
        <f>Data!G214</f>
        <v>0</v>
      </c>
      <c r="H419" s="18">
        <f>Data!H214</f>
        <v>1</v>
      </c>
      <c r="I419" s="18">
        <f>Data!I214</f>
        <v>1</v>
      </c>
      <c r="J419" s="18">
        <f>Data!J214</f>
        <v>0</v>
      </c>
      <c r="K419" s="18">
        <f>Data!K214</f>
        <v>0</v>
      </c>
      <c r="L419" s="18">
        <f>Data!L214</f>
        <v>0</v>
      </c>
      <c r="M419" s="18">
        <f>Data!M214</f>
        <v>0</v>
      </c>
      <c r="N419" s="18">
        <f>Data!N214</f>
        <v>0</v>
      </c>
      <c r="O419" s="18">
        <f>Data!O214</f>
        <v>0</v>
      </c>
      <c r="P419" s="18">
        <f t="shared" si="1"/>
        <v>2</v>
      </c>
    </row>
    <row r="420" spans="1:16" ht="15.75" customHeight="1" x14ac:dyDescent="0.25">
      <c r="A420" s="18" t="str">
        <f>Data!A233</f>
        <v>МБОУ Чирская СОШ</v>
      </c>
      <c r="B420" s="18" t="str">
        <f>Data!B233</f>
        <v>347185, ОБЛАСТЬ РОСТОВСКАЯ, РАЙОН СОВЕТСКИЙ, ПОСЕЛОК ЧИРСКИЙ, УЛИЦА ШКОЛЬНАЯ 2-Я, 18</v>
      </c>
      <c r="C420" s="18">
        <f>Data!C233</f>
        <v>0</v>
      </c>
      <c r="D420" s="18">
        <f>Data!D233</f>
        <v>1</v>
      </c>
      <c r="E420" s="18">
        <f>Data!E233</f>
        <v>0</v>
      </c>
      <c r="F420" s="18">
        <f>Data!F233</f>
        <v>0</v>
      </c>
      <c r="G420" s="18">
        <f>Data!G233</f>
        <v>0</v>
      </c>
      <c r="H420" s="18">
        <f>Data!H233</f>
        <v>1</v>
      </c>
      <c r="I420" s="18">
        <f>Data!I233</f>
        <v>0</v>
      </c>
      <c r="J420" s="18">
        <f>Data!J233</f>
        <v>0</v>
      </c>
      <c r="K420" s="18">
        <f>Data!K233</f>
        <v>0</v>
      </c>
      <c r="L420" s="18">
        <f>Data!L233</f>
        <v>0</v>
      </c>
      <c r="M420" s="18">
        <f>Data!M233</f>
        <v>0</v>
      </c>
      <c r="N420" s="18">
        <f>Data!N233</f>
        <v>0</v>
      </c>
      <c r="O420" s="18">
        <f>Data!O233</f>
        <v>0</v>
      </c>
      <c r="P420" s="18">
        <f t="shared" si="1"/>
        <v>2</v>
      </c>
    </row>
    <row r="421" spans="1:16" ht="15.75" customHeight="1" x14ac:dyDescent="0.25">
      <c r="A421" s="18" t="str">
        <f>Data!A334</f>
        <v>МБОУ СОШ № 7</v>
      </c>
      <c r="B421" s="18" t="str">
        <f>Data!B334</f>
        <v>346905, ОБЛАСТЬ РОСТОВСКАЯ, ГОРОД НОВОШАХТИНСК, УЛИЦА РАДИО, 24, -, -</v>
      </c>
      <c r="C421" s="18">
        <f>Data!C334</f>
        <v>0</v>
      </c>
      <c r="D421" s="18">
        <f>Data!D334</f>
        <v>0</v>
      </c>
      <c r="E421" s="18">
        <f>Data!E334</f>
        <v>0</v>
      </c>
      <c r="F421" s="18">
        <f>Data!F334</f>
        <v>1</v>
      </c>
      <c r="G421" s="18">
        <f>Data!G334</f>
        <v>0</v>
      </c>
      <c r="H421" s="18">
        <f>Data!H334</f>
        <v>0</v>
      </c>
      <c r="I421" s="18">
        <f>Data!I334</f>
        <v>0</v>
      </c>
      <c r="J421" s="18">
        <f>Data!J334</f>
        <v>0</v>
      </c>
      <c r="K421" s="18">
        <f>Data!K334</f>
        <v>1</v>
      </c>
      <c r="L421" s="18">
        <f>Data!L334</f>
        <v>0</v>
      </c>
      <c r="M421" s="18">
        <f>Data!M334</f>
        <v>0</v>
      </c>
      <c r="N421" s="18">
        <f>Data!N334</f>
        <v>0</v>
      </c>
      <c r="O421" s="18">
        <f>Data!O334</f>
        <v>0</v>
      </c>
      <c r="P421" s="18">
        <f t="shared" si="1"/>
        <v>2</v>
      </c>
    </row>
    <row r="422" spans="1:16" ht="15.75" customHeight="1" x14ac:dyDescent="0.25">
      <c r="A422" s="18" t="str">
        <f>Data!A236</f>
        <v>МБОУ Багаевская СОШ № 1</v>
      </c>
      <c r="B422" s="18" t="str">
        <f>Data!B236</f>
        <v>346612, ОБЛАСТЬ РОСТОВСКАЯ, РАЙОН БАГАЕВСКИЙ, СТАНИЦА БАГАЕВСКАЯ, ПЕРЕУЛОК ЕРМАКОВСКИЙ, ДОМ 83</v>
      </c>
      <c r="C422" s="18">
        <f>Data!C236</f>
        <v>0</v>
      </c>
      <c r="D422" s="18">
        <f>Data!D236</f>
        <v>0</v>
      </c>
      <c r="E422" s="18">
        <f>Data!E236</f>
        <v>1</v>
      </c>
      <c r="F422" s="18">
        <f>Data!F236</f>
        <v>1</v>
      </c>
      <c r="G422" s="18">
        <f>Data!G236</f>
        <v>0</v>
      </c>
      <c r="H422" s="18">
        <f>Data!H236</f>
        <v>0</v>
      </c>
      <c r="I422" s="18">
        <f>Data!I236</f>
        <v>0</v>
      </c>
      <c r="J422" s="18">
        <f>Data!J236</f>
        <v>0</v>
      </c>
      <c r="K422" s="18">
        <f>Data!K236</f>
        <v>0</v>
      </c>
      <c r="L422" s="18">
        <f>Data!L236</f>
        <v>0</v>
      </c>
      <c r="M422" s="18">
        <f>Data!M236</f>
        <v>0</v>
      </c>
      <c r="N422" s="18">
        <f>Data!N236</f>
        <v>0</v>
      </c>
      <c r="O422" s="18">
        <f>Data!O236</f>
        <v>0</v>
      </c>
      <c r="P422" s="18">
        <f t="shared" si="1"/>
        <v>2</v>
      </c>
    </row>
    <row r="423" spans="1:16" ht="15.75" customHeight="1" x14ac:dyDescent="0.25">
      <c r="A423" s="18" t="str">
        <f>Data!A161</f>
        <v>МБОУ СОШ № 1 им. Б.П.Юркова</v>
      </c>
      <c r="B423" s="18" t="str">
        <f>Data!B161</f>
        <v>346311, ОБЛАСТЬ РОСТОВСКАЯ, ГОРОД ЗВЕРЕВО, УЛИЦА РИЖСКАЯ, 11</v>
      </c>
      <c r="C423" s="18">
        <f>Data!C161</f>
        <v>0</v>
      </c>
      <c r="D423" s="18">
        <f>Data!D161</f>
        <v>1</v>
      </c>
      <c r="E423" s="18">
        <f>Data!E161</f>
        <v>0</v>
      </c>
      <c r="F423" s="18">
        <f>Data!F161</f>
        <v>1</v>
      </c>
      <c r="G423" s="18">
        <f>Data!G161</f>
        <v>0</v>
      </c>
      <c r="H423" s="18">
        <f>Data!H161</f>
        <v>0</v>
      </c>
      <c r="I423" s="18">
        <f>Data!I161</f>
        <v>0</v>
      </c>
      <c r="J423" s="18">
        <f>Data!J161</f>
        <v>0</v>
      </c>
      <c r="K423" s="18">
        <f>Data!K161</f>
        <v>0</v>
      </c>
      <c r="L423" s="18">
        <f>Data!L161</f>
        <v>0</v>
      </c>
      <c r="M423" s="18">
        <f>Data!M161</f>
        <v>0</v>
      </c>
      <c r="N423" s="18">
        <f>Data!N161</f>
        <v>0</v>
      </c>
      <c r="O423" s="18">
        <f>Data!O161</f>
        <v>0</v>
      </c>
      <c r="P423" s="18">
        <f t="shared" si="1"/>
        <v>2</v>
      </c>
    </row>
    <row r="424" spans="1:16" ht="15.75" customHeight="1" x14ac:dyDescent="0.25">
      <c r="A424" s="18" t="str">
        <f>Data!A16</f>
        <v>МБОУ Пролетарская СОШ № 6</v>
      </c>
      <c r="B424" s="18" t="str">
        <f>Data!B16</f>
        <v>347540, ОБЛАСТЬ РОСТОВСКАЯ, РАЙОН ПРОЛЕТАРСКИЙ, ГОРОД ПРОЛЕТАРСК, УЛИЦА ПИОНЕРСКАЯ, ДОМ 200</v>
      </c>
      <c r="C424" s="18">
        <f>Data!C16</f>
        <v>0</v>
      </c>
      <c r="D424" s="18">
        <f>Data!D16</f>
        <v>1</v>
      </c>
      <c r="E424" s="18">
        <f>Data!E16</f>
        <v>0</v>
      </c>
      <c r="F424" s="18">
        <f>Data!F16</f>
        <v>1</v>
      </c>
      <c r="G424" s="18">
        <f>Data!G16</f>
        <v>0</v>
      </c>
      <c r="H424" s="18">
        <f>Data!H16</f>
        <v>0</v>
      </c>
      <c r="I424" s="18">
        <f>Data!I16</f>
        <v>0</v>
      </c>
      <c r="J424" s="18">
        <f>Data!J16</f>
        <v>0</v>
      </c>
      <c r="K424" s="18">
        <f>Data!K16</f>
        <v>0</v>
      </c>
      <c r="L424" s="18">
        <f>Data!L16</f>
        <v>0</v>
      </c>
      <c r="M424" s="18">
        <f>Data!M16</f>
        <v>0</v>
      </c>
      <c r="N424" s="18">
        <f>Data!N16</f>
        <v>0</v>
      </c>
      <c r="O424" s="18">
        <f>Data!O16</f>
        <v>0</v>
      </c>
      <c r="P424" s="18">
        <f t="shared" si="1"/>
        <v>2</v>
      </c>
    </row>
    <row r="425" spans="1:16" ht="15.75" customHeight="1" x14ac:dyDescent="0.25">
      <c r="A425" s="18" t="str">
        <f>Data!A290</f>
        <v>МБОУ В - Ханжоновская СОШ</v>
      </c>
      <c r="B425" s="18" t="str">
        <f>Data!B290</f>
        <v>346860, ОБЛАСТЬ РОСТОВСКАЯ, РАЙОН НЕКЛИНОВСКИЙ, СЕЛО ВАСИЛЬЕВО-ХАНЖОНОВКА, УЛИЦА ШКОЛЬНАЯ, ДОМ 2</v>
      </c>
      <c r="C425" s="18">
        <f>Data!C290</f>
        <v>0</v>
      </c>
      <c r="D425" s="18">
        <f>Data!D290</f>
        <v>1</v>
      </c>
      <c r="E425" s="18">
        <f>Data!E290</f>
        <v>1</v>
      </c>
      <c r="F425" s="18">
        <f>Data!F290</f>
        <v>0</v>
      </c>
      <c r="G425" s="18">
        <f>Data!G290</f>
        <v>0</v>
      </c>
      <c r="H425" s="18">
        <f>Data!H290</f>
        <v>0</v>
      </c>
      <c r="I425" s="18">
        <f>Data!I290</f>
        <v>0</v>
      </c>
      <c r="J425" s="18">
        <f>Data!J290</f>
        <v>0</v>
      </c>
      <c r="K425" s="18">
        <f>Data!K290</f>
        <v>0</v>
      </c>
      <c r="L425" s="18">
        <f>Data!L290</f>
        <v>0</v>
      </c>
      <c r="M425" s="18">
        <f>Data!M290</f>
        <v>0</v>
      </c>
      <c r="N425" s="18">
        <f>Data!N290</f>
        <v>0</v>
      </c>
      <c r="O425" s="18">
        <f>Data!O290</f>
        <v>0</v>
      </c>
      <c r="P425" s="18">
        <f t="shared" si="1"/>
        <v>2</v>
      </c>
    </row>
    <row r="426" spans="1:16" ht="15.75" customHeight="1" x14ac:dyDescent="0.25">
      <c r="A426" s="18" t="str">
        <f>Data!A80</f>
        <v>ПСШ № 2</v>
      </c>
      <c r="B426" s="18" t="str">
        <f>Data!B80</f>
        <v>346830, ОБЛАСТЬ РОСТОВСКАЯ, РАЙОН НЕКЛИНОВСКИЙ, СЕЛО ПОКРОВСКОЕ, ПЕРЕУЛОК МАЯКОВСКОГО, ДОМ 3-В</v>
      </c>
      <c r="C426" s="18">
        <f>Data!C80</f>
        <v>0</v>
      </c>
      <c r="D426" s="18">
        <f>Data!D80</f>
        <v>0</v>
      </c>
      <c r="E426" s="18">
        <f>Data!E80</f>
        <v>0</v>
      </c>
      <c r="F426" s="18">
        <f>Data!F80</f>
        <v>0</v>
      </c>
      <c r="G426" s="18">
        <f>Data!G80</f>
        <v>0</v>
      </c>
      <c r="H426" s="18">
        <f>Data!H80</f>
        <v>1</v>
      </c>
      <c r="I426" s="18">
        <f>Data!I80</f>
        <v>0</v>
      </c>
      <c r="J426" s="18">
        <f>Data!J80</f>
        <v>0</v>
      </c>
      <c r="K426" s="18">
        <f>Data!K80</f>
        <v>0</v>
      </c>
      <c r="L426" s="18">
        <f>Data!L80</f>
        <v>0</v>
      </c>
      <c r="M426" s="18">
        <f>Data!M80</f>
        <v>0</v>
      </c>
      <c r="N426" s="18">
        <f>Data!N80</f>
        <v>0</v>
      </c>
      <c r="O426" s="18">
        <f>Data!O80</f>
        <v>1</v>
      </c>
      <c r="P426" s="18">
        <f t="shared" si="1"/>
        <v>2</v>
      </c>
    </row>
    <row r="427" spans="1:16" ht="15.75" customHeight="1" x14ac:dyDescent="0.25">
      <c r="A427" s="18" t="str">
        <f>Data!A268</f>
        <v>МБОУ Ново-Маргаритовская ООШ Азовского района</v>
      </c>
      <c r="B427" s="18" t="str">
        <f>Data!B268</f>
        <v>346777, ОБЛАСТЬ РОСТОВСКАЯ, РАЙОН АЗОВСКИЙ, СЕЛО НОВОМАРГАРИТОВО, УЛИЦА ЛЕНИНА, 14</v>
      </c>
      <c r="C427" s="18">
        <f>Data!C268</f>
        <v>0</v>
      </c>
      <c r="D427" s="18">
        <f>Data!D268</f>
        <v>0</v>
      </c>
      <c r="E427" s="18">
        <f>Data!E268</f>
        <v>0</v>
      </c>
      <c r="F427" s="18">
        <f>Data!F268</f>
        <v>1</v>
      </c>
      <c r="G427" s="18">
        <f>Data!G268</f>
        <v>0</v>
      </c>
      <c r="H427" s="18">
        <f>Data!H268</f>
        <v>0</v>
      </c>
      <c r="I427" s="18">
        <f>Data!I268</f>
        <v>0</v>
      </c>
      <c r="J427" s="18">
        <f>Data!J268</f>
        <v>1</v>
      </c>
      <c r="K427" s="18">
        <f>Data!K268</f>
        <v>0</v>
      </c>
      <c r="L427" s="18">
        <f>Data!L268</f>
        <v>0</v>
      </c>
      <c r="M427" s="18">
        <f>Data!M268</f>
        <v>0</v>
      </c>
      <c r="N427" s="18">
        <f>Data!N268</f>
        <v>0</v>
      </c>
      <c r="O427" s="18">
        <f>Data!O268</f>
        <v>0</v>
      </c>
      <c r="P427" s="18">
        <f t="shared" si="1"/>
        <v>2</v>
      </c>
    </row>
    <row r="428" spans="1:16" ht="15.75" customHeight="1" x14ac:dyDescent="0.25">
      <c r="A428" s="18" t="str">
        <f>Data!A131</f>
        <v>МБОУ лицей № 1 г. Цимлянска</v>
      </c>
      <c r="B428" s="18" t="str">
        <f>Data!B131</f>
        <v>347320, ОБЛАСТЬ РОСТОВСКАЯ, РАЙОН ЦИМЛЯНСКИЙ, ГОРОД ЦИМЛЯНСК, УЛИЦА ГРИШИНА, 2</v>
      </c>
      <c r="C428" s="18">
        <f>Data!C131</f>
        <v>0</v>
      </c>
      <c r="D428" s="18">
        <f>Data!D131</f>
        <v>0</v>
      </c>
      <c r="E428" s="18">
        <f>Data!E131</f>
        <v>0</v>
      </c>
      <c r="F428" s="18">
        <f>Data!F131</f>
        <v>0</v>
      </c>
      <c r="G428" s="18">
        <f>Data!G131</f>
        <v>0</v>
      </c>
      <c r="H428" s="18">
        <f>Data!H131</f>
        <v>0</v>
      </c>
      <c r="I428" s="18">
        <f>Data!I131</f>
        <v>0</v>
      </c>
      <c r="J428" s="18">
        <f>Data!J131</f>
        <v>0</v>
      </c>
      <c r="K428" s="18">
        <f>Data!K131</f>
        <v>1</v>
      </c>
      <c r="L428" s="18">
        <f>Data!L131</f>
        <v>0</v>
      </c>
      <c r="M428" s="18">
        <f>Data!M131</f>
        <v>1</v>
      </c>
      <c r="N428" s="18">
        <f>Data!N131</f>
        <v>0</v>
      </c>
      <c r="O428" s="18">
        <f>Data!O131</f>
        <v>0</v>
      </c>
      <c r="P428" s="18">
        <f t="shared" si="1"/>
        <v>2</v>
      </c>
    </row>
    <row r="429" spans="1:16" ht="15.75" customHeight="1" x14ac:dyDescent="0.25">
      <c r="A429" s="18" t="str">
        <f>Data!A302</f>
        <v>МАОУ "Школа № 53"</v>
      </c>
      <c r="B429" s="18" t="str">
        <f>Data!B302</f>
        <v>344000, г. Ростов-на-Дону, ул. Малюгиной, 212/96</v>
      </c>
      <c r="C429" s="18">
        <f>Data!C302</f>
        <v>0</v>
      </c>
      <c r="D429" s="18">
        <f>Data!D302</f>
        <v>0</v>
      </c>
      <c r="E429" s="18">
        <f>Data!E302</f>
        <v>1</v>
      </c>
      <c r="F429" s="18">
        <f>Data!F302</f>
        <v>0</v>
      </c>
      <c r="G429" s="18">
        <f>Data!G302</f>
        <v>0</v>
      </c>
      <c r="H429" s="18">
        <f>Data!H302</f>
        <v>0</v>
      </c>
      <c r="I429" s="18">
        <f>Data!I302</f>
        <v>0</v>
      </c>
      <c r="J429" s="18">
        <f>Data!J302</f>
        <v>0</v>
      </c>
      <c r="K429" s="18">
        <f>Data!K302</f>
        <v>0</v>
      </c>
      <c r="L429" s="18">
        <f>Data!L302</f>
        <v>0</v>
      </c>
      <c r="M429" s="18">
        <f>Data!M302</f>
        <v>1</v>
      </c>
      <c r="N429" s="18">
        <f>Data!N302</f>
        <v>0</v>
      </c>
      <c r="O429" s="18">
        <f>Data!O302</f>
        <v>0</v>
      </c>
      <c r="P429" s="18">
        <f t="shared" si="1"/>
        <v>2</v>
      </c>
    </row>
    <row r="430" spans="1:16" ht="15.75" customHeight="1" x14ac:dyDescent="0.25">
      <c r="A430" s="18" t="str">
        <f>Data!A304</f>
        <v>МБОУ Фоминская СОШ</v>
      </c>
      <c r="B430" s="18" t="str">
        <f>Data!B304</f>
        <v>165695, ОБЛАСТЬ АРХАНГЕЛЬСКАЯ, РАЙОН ВИЛЕГОДСКИЙ, ПОСЕЛОК ФОМИНСКИЙ, УЛИЦА КОМАРОВА, 10</v>
      </c>
      <c r="C430" s="18">
        <f>Data!C304</f>
        <v>0</v>
      </c>
      <c r="D430" s="18">
        <f>Data!D304</f>
        <v>0</v>
      </c>
      <c r="E430" s="18">
        <f>Data!E304</f>
        <v>0</v>
      </c>
      <c r="F430" s="18">
        <f>Data!F304</f>
        <v>0</v>
      </c>
      <c r="G430" s="18">
        <f>Data!G304</f>
        <v>0</v>
      </c>
      <c r="H430" s="18">
        <f>Data!H304</f>
        <v>0</v>
      </c>
      <c r="I430" s="18">
        <f>Data!I304</f>
        <v>0</v>
      </c>
      <c r="J430" s="18">
        <f>Data!J304</f>
        <v>0</v>
      </c>
      <c r="K430" s="18">
        <f>Data!K304</f>
        <v>0</v>
      </c>
      <c r="L430" s="18">
        <f>Data!L304</f>
        <v>0</v>
      </c>
      <c r="M430" s="18">
        <f>Data!M304</f>
        <v>1</v>
      </c>
      <c r="N430" s="18">
        <f>Data!N304</f>
        <v>1</v>
      </c>
      <c r="O430" s="18">
        <f>Data!O304</f>
        <v>0</v>
      </c>
      <c r="P430" s="18">
        <f t="shared" si="1"/>
        <v>2</v>
      </c>
    </row>
    <row r="431" spans="1:16" ht="15.75" customHeight="1" x14ac:dyDescent="0.25">
      <c r="A431" s="18" t="str">
        <f>Data!A14</f>
        <v>МБОУ 'Большенаполовская ООШ имени А.А. Каледина' Боковского района</v>
      </c>
      <c r="B431" s="18" t="str">
        <f>Data!B14</f>
        <v>346242, ОБЛАСТЬ РОСТОВСКАЯ, РАЙОН БОКОВСКИЙ, ХУТОР БОЛЬШЕНАПОЛОВСКИЙ, УЛИЦА ШКОЛЬНАЯ, 69</v>
      </c>
      <c r="C431" s="18">
        <f>Data!C14</f>
        <v>0</v>
      </c>
      <c r="D431" s="18">
        <f>Data!D14</f>
        <v>0</v>
      </c>
      <c r="E431" s="18">
        <f>Data!E14</f>
        <v>0</v>
      </c>
      <c r="F431" s="18">
        <f>Data!F14</f>
        <v>0</v>
      </c>
      <c r="G431" s="18">
        <f>Data!G14</f>
        <v>0</v>
      </c>
      <c r="H431" s="18">
        <f>Data!H14</f>
        <v>1</v>
      </c>
      <c r="I431" s="18">
        <f>Data!I14</f>
        <v>1</v>
      </c>
      <c r="J431" s="18">
        <f>Data!J14</f>
        <v>0</v>
      </c>
      <c r="K431" s="18">
        <f>Data!K14</f>
        <v>0</v>
      </c>
      <c r="L431" s="18">
        <f>Data!L14</f>
        <v>0</v>
      </c>
      <c r="M431" s="18">
        <f>Data!M14</f>
        <v>0</v>
      </c>
      <c r="N431" s="18">
        <f>Data!N14</f>
        <v>0</v>
      </c>
      <c r="O431" s="18">
        <f>Data!O14</f>
        <v>0</v>
      </c>
      <c r="P431" s="18">
        <f t="shared" si="1"/>
        <v>2</v>
      </c>
    </row>
    <row r="432" spans="1:16" ht="15.75" customHeight="1" x14ac:dyDescent="0.25">
      <c r="A432" s="18" t="str">
        <f>Data!A202</f>
        <v>МБОУ Верхнегрековская ООШ</v>
      </c>
      <c r="B432" s="18" t="str">
        <f>Data!B202</f>
        <v>346216, ОБЛАСТЬ РОСТОВСКАЯ, РАЙОН КАШАРСКИЙ, СЕЛО ВЕРХНЕГРЕКОВО, УЛИЦА ШКОЛЬНАЯ, 1</v>
      </c>
      <c r="C432" s="18">
        <f>Data!C202</f>
        <v>0</v>
      </c>
      <c r="D432" s="18">
        <f>Data!D202</f>
        <v>0</v>
      </c>
      <c r="E432" s="18">
        <f>Data!E202</f>
        <v>0</v>
      </c>
      <c r="F432" s="18">
        <f>Data!F202</f>
        <v>0</v>
      </c>
      <c r="G432" s="18">
        <f>Data!G202</f>
        <v>1</v>
      </c>
      <c r="H432" s="18">
        <f>Data!H202</f>
        <v>1</v>
      </c>
      <c r="I432" s="18">
        <f>Data!I202</f>
        <v>0</v>
      </c>
      <c r="J432" s="18">
        <f>Data!J202</f>
        <v>0</v>
      </c>
      <c r="K432" s="18">
        <f>Data!K202</f>
        <v>0</v>
      </c>
      <c r="L432" s="18">
        <f>Data!L202</f>
        <v>0</v>
      </c>
      <c r="M432" s="18">
        <f>Data!M202</f>
        <v>0</v>
      </c>
      <c r="N432" s="18">
        <f>Data!N202</f>
        <v>0</v>
      </c>
      <c r="O432" s="18">
        <f>Data!O202</f>
        <v>0</v>
      </c>
      <c r="P432" s="18">
        <f t="shared" si="1"/>
        <v>2</v>
      </c>
    </row>
    <row r="433" spans="1:16" ht="15.75" customHeight="1" x14ac:dyDescent="0.25">
      <c r="A433" s="18" t="str">
        <f>Data!A27</f>
        <v>МБОУ СОШ №3</v>
      </c>
      <c r="B433" s="18" t="str">
        <f>Data!B27</f>
        <v>346800, ОБЛАСТЬ РОСТОВСКАЯ, РАЙОН МЯСНИКОВСКИЙ, СЕЛО ЧАЛТЫРЬ, ЛИНИЯ 6-Я, ДОМ 86</v>
      </c>
      <c r="C433" s="18">
        <f>Data!C27</f>
        <v>0</v>
      </c>
      <c r="D433" s="18">
        <f>Data!D27</f>
        <v>0</v>
      </c>
      <c r="E433" s="18">
        <f>Data!E27</f>
        <v>1</v>
      </c>
      <c r="F433" s="18">
        <f>Data!F27</f>
        <v>0</v>
      </c>
      <c r="G433" s="18">
        <f>Data!G27</f>
        <v>0</v>
      </c>
      <c r="H433" s="18">
        <f>Data!H27</f>
        <v>1</v>
      </c>
      <c r="I433" s="18">
        <f>Data!I27</f>
        <v>0</v>
      </c>
      <c r="J433" s="18">
        <f>Data!J27</f>
        <v>0</v>
      </c>
      <c r="K433" s="18">
        <f>Data!K27</f>
        <v>0</v>
      </c>
      <c r="L433" s="18">
        <f>Data!L27</f>
        <v>0</v>
      </c>
      <c r="M433" s="18">
        <f>Data!M27</f>
        <v>0</v>
      </c>
      <c r="N433" s="18">
        <f>Data!N27</f>
        <v>0</v>
      </c>
      <c r="O433" s="18">
        <f>Data!O27</f>
        <v>0</v>
      </c>
      <c r="P433" s="18">
        <f t="shared" si="1"/>
        <v>2</v>
      </c>
    </row>
    <row r="434" spans="1:16" ht="15.75" customHeight="1" x14ac:dyDescent="0.25">
      <c r="A434" s="18" t="str">
        <f>Data!A253</f>
        <v>МБОУ 'Школа № 107'</v>
      </c>
      <c r="B434" s="18" t="str">
        <f>Data!B253</f>
        <v>344113, ОБЛАСТЬ РОСТОВСКАЯ, ГОРОД РОСТОВ-НА-ДОНУ, ПРОСПЕКТ КОРОЛЕВА, 15, 4</v>
      </c>
      <c r="C434" s="18">
        <f>Data!C253</f>
        <v>0</v>
      </c>
      <c r="D434" s="18">
        <f>Data!D253</f>
        <v>0</v>
      </c>
      <c r="E434" s="18">
        <f>Data!E253</f>
        <v>0</v>
      </c>
      <c r="F434" s="18">
        <f>Data!F253</f>
        <v>0</v>
      </c>
      <c r="G434" s="18">
        <f>Data!G253</f>
        <v>0</v>
      </c>
      <c r="H434" s="18">
        <f>Data!H253</f>
        <v>0</v>
      </c>
      <c r="I434" s="18">
        <f>Data!I253</f>
        <v>1</v>
      </c>
      <c r="J434" s="18">
        <f>Data!J253</f>
        <v>0</v>
      </c>
      <c r="K434" s="18">
        <f>Data!K253</f>
        <v>1</v>
      </c>
      <c r="L434" s="18">
        <f>Data!L253</f>
        <v>0</v>
      </c>
      <c r="M434" s="18">
        <f>Data!M253</f>
        <v>0</v>
      </c>
      <c r="N434" s="18">
        <f>Data!N253</f>
        <v>0</v>
      </c>
      <c r="O434" s="18">
        <f>Data!O253</f>
        <v>0</v>
      </c>
      <c r="P434" s="18">
        <f t="shared" si="1"/>
        <v>2</v>
      </c>
    </row>
    <row r="435" spans="1:16" ht="15.75" customHeight="1" x14ac:dyDescent="0.25">
      <c r="A435" s="18" t="str">
        <f>Data!A98</f>
        <v>МБОУ Елизаветинская СОШ Азовского района</v>
      </c>
      <c r="B435" s="18" t="str">
        <f>Data!B98</f>
        <v>346741, ОБЛАСТЬ РОСТОВСКАЯ, РАЙОН АЗОВСКИЙ, СТАНИЦА ЕЛИЗАВЕТИНСКАЯ, ПЛОЩАДЬ ПАВШИХ БОРЦОВ, 1</v>
      </c>
      <c r="C435" s="18">
        <f>Data!C98</f>
        <v>0</v>
      </c>
      <c r="D435" s="18">
        <f>Data!D98</f>
        <v>1</v>
      </c>
      <c r="E435" s="18">
        <f>Data!E98</f>
        <v>0</v>
      </c>
      <c r="F435" s="18">
        <f>Data!F98</f>
        <v>1</v>
      </c>
      <c r="G435" s="18">
        <f>Data!G98</f>
        <v>0</v>
      </c>
      <c r="H435" s="18">
        <f>Data!H98</f>
        <v>0</v>
      </c>
      <c r="I435" s="18">
        <f>Data!I98</f>
        <v>0</v>
      </c>
      <c r="J435" s="18">
        <f>Data!J98</f>
        <v>0</v>
      </c>
      <c r="K435" s="18">
        <f>Data!K98</f>
        <v>0</v>
      </c>
      <c r="L435" s="18">
        <f>Data!L98</f>
        <v>0</v>
      </c>
      <c r="M435" s="18">
        <f>Data!M98</f>
        <v>0</v>
      </c>
      <c r="N435" s="18">
        <f>Data!N98</f>
        <v>0</v>
      </c>
      <c r="O435" s="18">
        <f>Data!O98</f>
        <v>0</v>
      </c>
      <c r="P435" s="18">
        <f t="shared" si="1"/>
        <v>2</v>
      </c>
    </row>
    <row r="436" spans="1:16" ht="15.75" customHeight="1" x14ac:dyDescent="0.25">
      <c r="A436" s="18" t="str">
        <f>Data!A216</f>
        <v>МБОУ Старо-Петровская СОШ</v>
      </c>
      <c r="B436" s="18" t="str">
        <f>Data!B216</f>
        <v>347224, ОБЛАСТЬ РОСТОВСКАЯ, РАЙОН МОРОЗОВСКИЙ, ХУТОР СТАРОПЕТРОВСКИЙ, УЛИЦА АБРИКОСОВАЯ, 25</v>
      </c>
      <c r="C436" s="18">
        <f>Data!C216</f>
        <v>0</v>
      </c>
      <c r="D436" s="18">
        <f>Data!D216</f>
        <v>0</v>
      </c>
      <c r="E436" s="18">
        <f>Data!E216</f>
        <v>0</v>
      </c>
      <c r="F436" s="18">
        <f>Data!F216</f>
        <v>0</v>
      </c>
      <c r="G436" s="18">
        <f>Data!G216</f>
        <v>0</v>
      </c>
      <c r="H436" s="18">
        <f>Data!H216</f>
        <v>1</v>
      </c>
      <c r="I436" s="18">
        <f>Data!I216</f>
        <v>0</v>
      </c>
      <c r="J436" s="18">
        <f>Data!J216</f>
        <v>1</v>
      </c>
      <c r="K436" s="18">
        <f>Data!K216</f>
        <v>0</v>
      </c>
      <c r="L436" s="18">
        <f>Data!L216</f>
        <v>0</v>
      </c>
      <c r="M436" s="18">
        <f>Data!M216</f>
        <v>0</v>
      </c>
      <c r="N436" s="18">
        <f>Data!N216</f>
        <v>0</v>
      </c>
      <c r="O436" s="18">
        <f>Data!O216</f>
        <v>0</v>
      </c>
      <c r="P436" s="18">
        <f t="shared" si="1"/>
        <v>2</v>
      </c>
    </row>
    <row r="437" spans="1:16" ht="15.75" customHeight="1" x14ac:dyDescent="0.25">
      <c r="A437" s="18" t="str">
        <f>Data!A71</f>
        <v>МБОУ ООШ №28 г.Шахты</v>
      </c>
      <c r="B437" s="18" t="str">
        <f>Data!B71</f>
        <v>346503, ОБЛАСТЬ РОСТОВСКАЯ, ГОРОД ШАХТЫ, УЛИЦА ВРУБОВАЯ, 27/29, -, -</v>
      </c>
      <c r="C437" s="18">
        <f>Data!C71</f>
        <v>0</v>
      </c>
      <c r="D437" s="18">
        <f>Data!D71</f>
        <v>0</v>
      </c>
      <c r="E437" s="18">
        <f>Data!E71</f>
        <v>0</v>
      </c>
      <c r="F437" s="18">
        <f>Data!F71</f>
        <v>0</v>
      </c>
      <c r="G437" s="18">
        <f>Data!G71</f>
        <v>1</v>
      </c>
      <c r="H437" s="18">
        <f>Data!H71</f>
        <v>1</v>
      </c>
      <c r="I437" s="18">
        <f>Data!I71</f>
        <v>0</v>
      </c>
      <c r="J437" s="18">
        <f>Data!J71</f>
        <v>0</v>
      </c>
      <c r="K437" s="18">
        <f>Data!K71</f>
        <v>0</v>
      </c>
      <c r="L437" s="18">
        <f>Data!L71</f>
        <v>0</v>
      </c>
      <c r="M437" s="18">
        <f>Data!M71</f>
        <v>0</v>
      </c>
      <c r="N437" s="18">
        <f>Data!N71</f>
        <v>0</v>
      </c>
      <c r="O437" s="18">
        <f>Data!O71</f>
        <v>0</v>
      </c>
      <c r="P437" s="18">
        <f t="shared" si="1"/>
        <v>2</v>
      </c>
    </row>
    <row r="438" spans="1:16" ht="15.75" customHeight="1" x14ac:dyDescent="0.25">
      <c r="A438" s="18" t="str">
        <f>Data!A315</f>
        <v>МБОУ СОШ № 13 г. Азова</v>
      </c>
      <c r="B438" s="18" t="str">
        <f>Data!B315</f>
        <v>346780, ОБЛАСТЬ РОСТОВСКАЯ, ГОРОД АЗОВ, ПЕРЕУЛОК ОСИПЕНКО, 58</v>
      </c>
      <c r="C438" s="18">
        <f>Data!C315</f>
        <v>0</v>
      </c>
      <c r="D438" s="18">
        <f>Data!D315</f>
        <v>0</v>
      </c>
      <c r="E438" s="18">
        <f>Data!E315</f>
        <v>0</v>
      </c>
      <c r="F438" s="18">
        <f>Data!F315</f>
        <v>0</v>
      </c>
      <c r="G438" s="18">
        <f>Data!G315</f>
        <v>0</v>
      </c>
      <c r="H438" s="18">
        <f>Data!H315</f>
        <v>1</v>
      </c>
      <c r="I438" s="18">
        <f>Data!I315</f>
        <v>0</v>
      </c>
      <c r="J438" s="18">
        <f>Data!J315</f>
        <v>1</v>
      </c>
      <c r="K438" s="18">
        <f>Data!K315</f>
        <v>0</v>
      </c>
      <c r="L438" s="18">
        <f>Data!L315</f>
        <v>0</v>
      </c>
      <c r="M438" s="18">
        <f>Data!M315</f>
        <v>0</v>
      </c>
      <c r="N438" s="18">
        <f>Data!N315</f>
        <v>0</v>
      </c>
      <c r="O438" s="18">
        <f>Data!O315</f>
        <v>0</v>
      </c>
      <c r="P438" s="18">
        <f t="shared" si="1"/>
        <v>2</v>
      </c>
    </row>
    <row r="439" spans="1:16" ht="15.75" customHeight="1" x14ac:dyDescent="0.25">
      <c r="A439" s="18" t="str">
        <f>Data!A187</f>
        <v>МБОУ гимназия № 1</v>
      </c>
      <c r="B439" s="18" t="str">
        <f>Data!B187</f>
        <v>346130, ОБЛАСТЬ РОСТОВСКАЯ, РАЙОН МИЛЛЕРОВСКИЙ, ГОРОД МИЛЛЕРОВО, УЛИЦА ПЛЕХАНОВА, 8</v>
      </c>
      <c r="C439" s="18">
        <f>Data!C187</f>
        <v>1</v>
      </c>
      <c r="D439" s="18">
        <f>Data!D187</f>
        <v>1</v>
      </c>
      <c r="E439" s="18">
        <f>Data!E187</f>
        <v>0</v>
      </c>
      <c r="F439" s="18">
        <f>Data!F187</f>
        <v>0</v>
      </c>
      <c r="G439" s="18">
        <f>Data!G187</f>
        <v>0</v>
      </c>
      <c r="H439" s="18">
        <f>Data!H187</f>
        <v>0</v>
      </c>
      <c r="I439" s="18">
        <f>Data!I187</f>
        <v>0</v>
      </c>
      <c r="J439" s="18">
        <f>Data!J187</f>
        <v>0</v>
      </c>
      <c r="K439" s="18">
        <f>Data!K187</f>
        <v>0</v>
      </c>
      <c r="L439" s="18">
        <f>Data!L187</f>
        <v>0</v>
      </c>
      <c r="M439" s="18">
        <f>Data!M187</f>
        <v>0</v>
      </c>
      <c r="N439" s="18">
        <f>Data!N187</f>
        <v>0</v>
      </c>
      <c r="O439" s="18">
        <f>Data!O187</f>
        <v>0</v>
      </c>
      <c r="P439" s="18">
        <f t="shared" si="1"/>
        <v>2</v>
      </c>
    </row>
    <row r="440" spans="1:16" ht="15.75" customHeight="1" x14ac:dyDescent="0.25">
      <c r="A440" s="18" t="str">
        <f>Data!A376</f>
        <v>МБОУ 'Школа № 8'</v>
      </c>
      <c r="B440" s="18" t="str">
        <f>Data!B376</f>
        <v>344037, ОБЛАСТЬ РОСТОВСКАЯ, ГОРОД РОСТОВ-НА-ДОНУ, УЛИЦА БУЙНАКСКАЯ, 12</v>
      </c>
      <c r="C440" s="18">
        <f>Data!C376</f>
        <v>0</v>
      </c>
      <c r="D440" s="18">
        <f>Data!D376</f>
        <v>1</v>
      </c>
      <c r="E440" s="18">
        <f>Data!E376</f>
        <v>1</v>
      </c>
      <c r="F440" s="18">
        <f>Data!F376</f>
        <v>0</v>
      </c>
      <c r="G440" s="18">
        <f>Data!G376</f>
        <v>0</v>
      </c>
      <c r="H440" s="18">
        <f>Data!H376</f>
        <v>0</v>
      </c>
      <c r="I440" s="18">
        <f>Data!I376</f>
        <v>0</v>
      </c>
      <c r="J440" s="18">
        <f>Data!J376</f>
        <v>0</v>
      </c>
      <c r="K440" s="18">
        <f>Data!K376</f>
        <v>0</v>
      </c>
      <c r="L440" s="18">
        <f>Data!L376</f>
        <v>0</v>
      </c>
      <c r="M440" s="18">
        <f>Data!M376</f>
        <v>0</v>
      </c>
      <c r="N440" s="18">
        <f>Data!N376</f>
        <v>0</v>
      </c>
      <c r="O440" s="18">
        <f>Data!O376</f>
        <v>0</v>
      </c>
      <c r="P440" s="18">
        <f t="shared" si="1"/>
        <v>2</v>
      </c>
    </row>
    <row r="441" spans="1:16" ht="15.75" customHeight="1" x14ac:dyDescent="0.25">
      <c r="A441" s="18" t="str">
        <f>Data!A47</f>
        <v>МБОУ казачья СШ № 22</v>
      </c>
      <c r="B441" s="18" t="str">
        <f>Data!B47</f>
        <v>347871, ОБЛАСТЬ РОСТОВСКАЯ, ГОРОД ГУКОВО, УЛИЦА МИРА, 28</v>
      </c>
      <c r="C441" s="18">
        <f>Data!C47</f>
        <v>0</v>
      </c>
      <c r="D441" s="18">
        <f>Data!D47</f>
        <v>0</v>
      </c>
      <c r="E441" s="18">
        <f>Data!E47</f>
        <v>1</v>
      </c>
      <c r="F441" s="18">
        <f>Data!F47</f>
        <v>0</v>
      </c>
      <c r="G441" s="18">
        <f>Data!G47</f>
        <v>0</v>
      </c>
      <c r="H441" s="18">
        <f>Data!H47</f>
        <v>1</v>
      </c>
      <c r="I441" s="18">
        <f>Data!I47</f>
        <v>0</v>
      </c>
      <c r="J441" s="18">
        <f>Data!J47</f>
        <v>0</v>
      </c>
      <c r="K441" s="18">
        <f>Data!K47</f>
        <v>0</v>
      </c>
      <c r="L441" s="18">
        <f>Data!L47</f>
        <v>0</v>
      </c>
      <c r="M441" s="18">
        <f>Data!M47</f>
        <v>0</v>
      </c>
      <c r="N441" s="18">
        <f>Data!N47</f>
        <v>0</v>
      </c>
      <c r="O441" s="18">
        <f>Data!O47</f>
        <v>0</v>
      </c>
      <c r="P441" s="18">
        <f t="shared" si="1"/>
        <v>2</v>
      </c>
    </row>
    <row r="442" spans="1:16" ht="15.75" customHeight="1" x14ac:dyDescent="0.25">
      <c r="A442" s="18" t="str">
        <f>Data!A106</f>
        <v>МБОУ 'Школа № 24'</v>
      </c>
      <c r="B442" s="18" t="str">
        <f>Data!B106</f>
        <v>344032, ОБЛАСТЬ РОСТОВСКАЯ, ГОРОД РОСТОВ-НА-ДОНУ, ПЕРЕУЛОК ОБСКИЙ, 7</v>
      </c>
      <c r="C442" s="18">
        <f>Data!C106</f>
        <v>0</v>
      </c>
      <c r="D442" s="18">
        <f>Data!D106</f>
        <v>0</v>
      </c>
      <c r="E442" s="18">
        <f>Data!E106</f>
        <v>0</v>
      </c>
      <c r="F442" s="18">
        <f>Data!F106</f>
        <v>0</v>
      </c>
      <c r="G442" s="18">
        <f>Data!G106</f>
        <v>0</v>
      </c>
      <c r="H442" s="18">
        <f>Data!H106</f>
        <v>1</v>
      </c>
      <c r="I442" s="18">
        <f>Data!I106</f>
        <v>1</v>
      </c>
      <c r="J442" s="18">
        <f>Data!J106</f>
        <v>0</v>
      </c>
      <c r="K442" s="18">
        <f>Data!K106</f>
        <v>0</v>
      </c>
      <c r="L442" s="18">
        <f>Data!L106</f>
        <v>0</v>
      </c>
      <c r="M442" s="18">
        <f>Data!M106</f>
        <v>0</v>
      </c>
      <c r="N442" s="18">
        <f>Data!N106</f>
        <v>0</v>
      </c>
      <c r="O442" s="18">
        <f>Data!O106</f>
        <v>0</v>
      </c>
      <c r="P442" s="18">
        <f t="shared" si="1"/>
        <v>2</v>
      </c>
    </row>
    <row r="443" spans="1:16" ht="15.75" customHeight="1" x14ac:dyDescent="0.25">
      <c r="A443" s="18" t="str">
        <f>Data!A255</f>
        <v>МБОУ Арпачинская СОШ</v>
      </c>
      <c r="B443" s="18" t="str">
        <f>Data!B255</f>
        <v>346602, ОБЛАСТЬ РОСТОВСКАЯ, РАЙОН БАГАЕВСКИЙ, ХУТОР АРПАЧИН, УЛИЦА СОВЕТСКАЯ, 56</v>
      </c>
      <c r="C443" s="18">
        <f>Data!C255</f>
        <v>1</v>
      </c>
      <c r="D443" s="18">
        <f>Data!D255</f>
        <v>1</v>
      </c>
      <c r="E443" s="18">
        <f>Data!E255</f>
        <v>0</v>
      </c>
      <c r="F443" s="18">
        <f>Data!F255</f>
        <v>0</v>
      </c>
      <c r="G443" s="18">
        <f>Data!G255</f>
        <v>0</v>
      </c>
      <c r="H443" s="18">
        <f>Data!H255</f>
        <v>0</v>
      </c>
      <c r="I443" s="18">
        <f>Data!I255</f>
        <v>0</v>
      </c>
      <c r="J443" s="18">
        <f>Data!J255</f>
        <v>0</v>
      </c>
      <c r="K443" s="18">
        <f>Data!K255</f>
        <v>0</v>
      </c>
      <c r="L443" s="18">
        <f>Data!L255</f>
        <v>0</v>
      </c>
      <c r="M443" s="18">
        <f>Data!M255</f>
        <v>0</v>
      </c>
      <c r="N443" s="18">
        <f>Data!N255</f>
        <v>0</v>
      </c>
      <c r="O443" s="18">
        <f>Data!O255</f>
        <v>0</v>
      </c>
      <c r="P443" s="18">
        <f t="shared" si="1"/>
        <v>2</v>
      </c>
    </row>
    <row r="444" spans="1:16" ht="15.75" customHeight="1" x14ac:dyDescent="0.25">
      <c r="A444" s="18" t="str">
        <f>Data!A329</f>
        <v>МБОУ СОШ № 14</v>
      </c>
      <c r="B444" s="18" t="str">
        <f>Data!B329</f>
        <v>346909, ОБЛАСТЬ РОСТОВСКАЯ, ГОРОД НОВОШАХТИНСК, УЛИЦА МОЛОДОГВАРДЕЙЦЕВ, ДОМ 13/5</v>
      </c>
      <c r="C444" s="18">
        <f>Data!C329</f>
        <v>1</v>
      </c>
      <c r="D444" s="18">
        <f>Data!D329</f>
        <v>1</v>
      </c>
      <c r="E444" s="18">
        <f>Data!E329</f>
        <v>0</v>
      </c>
      <c r="F444" s="18">
        <f>Data!F329</f>
        <v>0</v>
      </c>
      <c r="G444" s="18">
        <f>Data!G329</f>
        <v>0</v>
      </c>
      <c r="H444" s="18">
        <f>Data!H329</f>
        <v>0</v>
      </c>
      <c r="I444" s="18">
        <f>Data!I329</f>
        <v>0</v>
      </c>
      <c r="J444" s="18">
        <f>Data!J329</f>
        <v>0</v>
      </c>
      <c r="K444" s="18">
        <f>Data!K329</f>
        <v>0</v>
      </c>
      <c r="L444" s="18">
        <f>Data!L329</f>
        <v>0</v>
      </c>
      <c r="M444" s="18">
        <f>Data!M329</f>
        <v>0</v>
      </c>
      <c r="N444" s="18">
        <f>Data!N329</f>
        <v>0</v>
      </c>
      <c r="O444" s="18">
        <f>Data!O329</f>
        <v>0</v>
      </c>
      <c r="P444" s="18">
        <f t="shared" si="1"/>
        <v>2</v>
      </c>
    </row>
    <row r="445" spans="1:16" ht="15.75" customHeight="1" x14ac:dyDescent="0.25">
      <c r="A445" s="18" t="str">
        <f>Data!A48</f>
        <v>МБОУ "Гимназия А.П. Чехова"</v>
      </c>
      <c r="B445" s="18" t="str">
        <f>Data!B48</f>
        <v>346312, Ростовская область, г. Зверево, ул. Осташенко, 10</v>
      </c>
      <c r="C445" s="18">
        <f>Data!C48</f>
        <v>0</v>
      </c>
      <c r="D445" s="18">
        <f>Data!D48</f>
        <v>1</v>
      </c>
      <c r="E445" s="18">
        <f>Data!E48</f>
        <v>1</v>
      </c>
      <c r="F445" s="18">
        <f>Data!F48</f>
        <v>0</v>
      </c>
      <c r="G445" s="18">
        <f>Data!G48</f>
        <v>0</v>
      </c>
      <c r="H445" s="18">
        <f>Data!H48</f>
        <v>0</v>
      </c>
      <c r="I445" s="18">
        <f>Data!I48</f>
        <v>0</v>
      </c>
      <c r="J445" s="18">
        <f>Data!J48</f>
        <v>0</v>
      </c>
      <c r="K445" s="18">
        <f>Data!K48</f>
        <v>0</v>
      </c>
      <c r="L445" s="18">
        <f>Data!L48</f>
        <v>0</v>
      </c>
      <c r="M445" s="18">
        <f>Data!M48</f>
        <v>0</v>
      </c>
      <c r="N445" s="18">
        <f>Data!N48</f>
        <v>0</v>
      </c>
      <c r="O445" s="18">
        <f>Data!O48</f>
        <v>0</v>
      </c>
      <c r="P445" s="18">
        <f t="shared" si="1"/>
        <v>2</v>
      </c>
    </row>
    <row r="446" spans="1:16" ht="15.75" customHeight="1" x14ac:dyDescent="0.25">
      <c r="A446" s="18" t="str">
        <f>Data!A123</f>
        <v>МБОУ Астаховская СОШ</v>
      </c>
      <c r="B446" s="18" t="str">
        <f>Data!B123</f>
        <v>347852, ОБЛАСТЬ РОСТОВСКАЯ, РАЙОН КАМЕНСКИЙ, ПОСЕЛОК МОЛОДЕЖНЫЙ, УЛИЦА ДОСТОЕВСКОГО, 12</v>
      </c>
      <c r="C446" s="18">
        <f>Data!C123</f>
        <v>0</v>
      </c>
      <c r="D446" s="18">
        <f>Data!D123</f>
        <v>0</v>
      </c>
      <c r="E446" s="18">
        <f>Data!E123</f>
        <v>0</v>
      </c>
      <c r="F446" s="18">
        <f>Data!F123</f>
        <v>0</v>
      </c>
      <c r="G446" s="18">
        <f>Data!G123</f>
        <v>0</v>
      </c>
      <c r="H446" s="18">
        <f>Data!H123</f>
        <v>0</v>
      </c>
      <c r="I446" s="18">
        <f>Data!I123</f>
        <v>0</v>
      </c>
      <c r="J446" s="18">
        <f>Data!J123</f>
        <v>0</v>
      </c>
      <c r="K446" s="18">
        <f>Data!K123</f>
        <v>0</v>
      </c>
      <c r="L446" s="18">
        <f>Data!L123</f>
        <v>0</v>
      </c>
      <c r="M446" s="18">
        <f>Data!M123</f>
        <v>0</v>
      </c>
      <c r="N446" s="18">
        <f>Data!N123</f>
        <v>1</v>
      </c>
      <c r="O446" s="18">
        <f>Data!O123</f>
        <v>1</v>
      </c>
      <c r="P446" s="18">
        <f t="shared" si="1"/>
        <v>2</v>
      </c>
    </row>
    <row r="447" spans="1:16" ht="15.75" customHeight="1" x14ac:dyDescent="0.25">
      <c r="A447" s="18" t="str">
        <f>Data!A338</f>
        <v>МБОУ Елизаветовская СОШ</v>
      </c>
      <c r="B447" s="18" t="str">
        <f>Data!B338</f>
        <v>346767, ОБЛАСТЬ РОСТОВСКАЯ, РАЙОН АЗОВСКИЙ, СЕЛО ЕЛИЗАВЕТОВКА, УЛИЦА ЛЕНИНА, 48</v>
      </c>
      <c r="C447" s="18">
        <f>Data!C338</f>
        <v>0</v>
      </c>
      <c r="D447" s="18">
        <f>Data!D338</f>
        <v>1</v>
      </c>
      <c r="E447" s="18">
        <f>Data!E338</f>
        <v>0</v>
      </c>
      <c r="F447" s="18">
        <f>Data!F338</f>
        <v>0</v>
      </c>
      <c r="G447" s="18">
        <f>Data!G338</f>
        <v>0</v>
      </c>
      <c r="H447" s="18">
        <f>Data!H338</f>
        <v>0</v>
      </c>
      <c r="I447" s="18">
        <f>Data!I338</f>
        <v>1</v>
      </c>
      <c r="J447" s="18">
        <f>Data!J338</f>
        <v>0</v>
      </c>
      <c r="K447" s="18">
        <f>Data!K338</f>
        <v>0</v>
      </c>
      <c r="L447" s="18">
        <f>Data!L338</f>
        <v>0</v>
      </c>
      <c r="M447" s="18">
        <f>Data!M338</f>
        <v>0</v>
      </c>
      <c r="N447" s="18">
        <f>Data!N338</f>
        <v>0</v>
      </c>
      <c r="O447" s="18">
        <f>Data!O338</f>
        <v>0</v>
      </c>
      <c r="P447" s="18">
        <f t="shared" si="1"/>
        <v>2</v>
      </c>
    </row>
    <row r="448" spans="1:16" ht="15.75" customHeight="1" x14ac:dyDescent="0.25">
      <c r="A448" s="18" t="str">
        <f>Data!A344</f>
        <v>ГБОУ РО Новошахтинская школа-интернат</v>
      </c>
      <c r="B448" s="18" t="str">
        <f>Data!B344</f>
        <v>346900, ОБЛАСТЬ РОСТОВСКАЯ, ГОРОД НОВОШАХТИНСК, УЛИЦА ХАРЬКОВСКАЯ, ДОМ 8-А</v>
      </c>
      <c r="C448" s="18">
        <f>Data!C344</f>
        <v>0</v>
      </c>
      <c r="D448" s="18">
        <f>Data!D344</f>
        <v>0</v>
      </c>
      <c r="E448" s="18">
        <f>Data!E344</f>
        <v>0</v>
      </c>
      <c r="F448" s="18">
        <f>Data!F344</f>
        <v>0</v>
      </c>
      <c r="G448" s="18">
        <f>Data!G344</f>
        <v>0</v>
      </c>
      <c r="H448" s="18">
        <f>Data!H344</f>
        <v>0</v>
      </c>
      <c r="I448" s="18">
        <f>Data!I344</f>
        <v>0</v>
      </c>
      <c r="J448" s="18">
        <f>Data!J344</f>
        <v>0</v>
      </c>
      <c r="K448" s="18">
        <f>Data!K344</f>
        <v>1</v>
      </c>
      <c r="L448" s="18">
        <f>Data!L344</f>
        <v>0</v>
      </c>
      <c r="M448" s="18">
        <f>Data!M344</f>
        <v>0</v>
      </c>
      <c r="N448" s="18">
        <f>Data!N344</f>
        <v>0</v>
      </c>
      <c r="O448" s="18">
        <f>Data!O344</f>
        <v>1</v>
      </c>
      <c r="P448" s="18">
        <f t="shared" si="1"/>
        <v>2</v>
      </c>
    </row>
    <row r="449" spans="1:16" ht="15.75" customHeight="1" x14ac:dyDescent="0.25">
      <c r="A449" s="18" t="str">
        <f>Data!A56</f>
        <v>МБОУ Неклиновская вечерняя школа</v>
      </c>
      <c r="B449" s="18" t="str">
        <f>Data!B56</f>
        <v>346830, ОБЛАСТЬ РОСТОВСКАЯ, РАЙОН НЕКЛИНОВСКИЙ, СЕЛО ПОКРОВСКОЕ, ПЕРЕУЛОК ЧКАЛОВСКИЙ, 1</v>
      </c>
      <c r="C449" s="18">
        <f>Data!C56</f>
        <v>0</v>
      </c>
      <c r="D449" s="18">
        <f>Data!D56</f>
        <v>1</v>
      </c>
      <c r="E449" s="18">
        <f>Data!E56</f>
        <v>1</v>
      </c>
      <c r="F449" s="18">
        <f>Data!F56</f>
        <v>0</v>
      </c>
      <c r="G449" s="18">
        <f>Data!G56</f>
        <v>0</v>
      </c>
      <c r="H449" s="18">
        <f>Data!H56</f>
        <v>0</v>
      </c>
      <c r="I449" s="18">
        <f>Data!I56</f>
        <v>0</v>
      </c>
      <c r="J449" s="18">
        <f>Data!J56</f>
        <v>0</v>
      </c>
      <c r="K449" s="18">
        <f>Data!K56</f>
        <v>0</v>
      </c>
      <c r="L449" s="18">
        <f>Data!L56</f>
        <v>0</v>
      </c>
      <c r="M449" s="18">
        <f>Data!M56</f>
        <v>0</v>
      </c>
      <c r="N449" s="18">
        <f>Data!N56</f>
        <v>0</v>
      </c>
      <c r="O449" s="18">
        <f>Data!O56</f>
        <v>0</v>
      </c>
      <c r="P449" s="18">
        <f t="shared" si="1"/>
        <v>2</v>
      </c>
    </row>
    <row r="450" spans="1:16" ht="15.75" customHeight="1" x14ac:dyDescent="0.25">
      <c r="A450" s="18" t="str">
        <f>Data!A331</f>
        <v>МБОУ СОШ № 76 п. Гигант</v>
      </c>
      <c r="B450" s="18" t="str">
        <f>Data!B331</f>
        <v>347628, ОБЛАСТЬ РОСТОВСКАЯ, РАЙОН САЛЬСКИЙ, ПОСЕЛОК ГИГАНТ, УЛИЦА УЧЕБНАЯ, ДОМ 31</v>
      </c>
      <c r="C450" s="18">
        <f>Data!C331</f>
        <v>0</v>
      </c>
      <c r="D450" s="18">
        <f>Data!D331</f>
        <v>1</v>
      </c>
      <c r="E450" s="18">
        <f>Data!E331</f>
        <v>1</v>
      </c>
      <c r="F450" s="18">
        <f>Data!F331</f>
        <v>0</v>
      </c>
      <c r="G450" s="18">
        <f>Data!G331</f>
        <v>0</v>
      </c>
      <c r="H450" s="18">
        <f>Data!H331</f>
        <v>0</v>
      </c>
      <c r="I450" s="18">
        <f>Data!I331</f>
        <v>0</v>
      </c>
      <c r="J450" s="18">
        <f>Data!J331</f>
        <v>0</v>
      </c>
      <c r="K450" s="18">
        <f>Data!K331</f>
        <v>0</v>
      </c>
      <c r="L450" s="18">
        <f>Data!L331</f>
        <v>0</v>
      </c>
      <c r="M450" s="18">
        <f>Data!M331</f>
        <v>0</v>
      </c>
      <c r="N450" s="18">
        <f>Data!N331</f>
        <v>0</v>
      </c>
      <c r="O450" s="18">
        <f>Data!O331</f>
        <v>0</v>
      </c>
      <c r="P450" s="18">
        <f t="shared" si="1"/>
        <v>2</v>
      </c>
    </row>
    <row r="451" spans="1:16" ht="15.75" customHeight="1" x14ac:dyDescent="0.25">
      <c r="A451" s="18" t="str">
        <f>Data!A379</f>
        <v>МБОУ 'Школа № 94'</v>
      </c>
      <c r="B451" s="18" t="str">
        <f>Data!B379</f>
        <v>344072, ОБЛАСТЬ РОСТОВСКАЯ, ГОРОД РОСТОВ-НА-ДОНУ, ПРОСПЕКТ 40-ЛЕТИЯ ПОБЕДЫ, 63</v>
      </c>
      <c r="C451" s="18">
        <f>Data!C379</f>
        <v>0</v>
      </c>
      <c r="D451" s="18">
        <f>Data!D379</f>
        <v>1</v>
      </c>
      <c r="E451" s="18">
        <f>Data!E379</f>
        <v>0</v>
      </c>
      <c r="F451" s="18">
        <f>Data!F379</f>
        <v>0</v>
      </c>
      <c r="G451" s="18">
        <f>Data!G379</f>
        <v>0</v>
      </c>
      <c r="H451" s="18">
        <f>Data!H379</f>
        <v>1</v>
      </c>
      <c r="I451" s="18">
        <f>Data!I379</f>
        <v>0</v>
      </c>
      <c r="J451" s="18">
        <f>Data!J379</f>
        <v>0</v>
      </c>
      <c r="K451" s="18">
        <f>Data!K379</f>
        <v>0</v>
      </c>
      <c r="L451" s="18">
        <f>Data!L379</f>
        <v>0</v>
      </c>
      <c r="M451" s="18">
        <f>Data!M379</f>
        <v>0</v>
      </c>
      <c r="N451" s="18">
        <f>Data!N379</f>
        <v>0</v>
      </c>
      <c r="O451" s="18">
        <f>Data!O379</f>
        <v>0</v>
      </c>
      <c r="P451" s="18">
        <f t="shared" si="1"/>
        <v>2</v>
      </c>
    </row>
    <row r="452" spans="1:16" ht="15.75" customHeight="1" x14ac:dyDescent="0.25">
      <c r="A452" s="18" t="str">
        <f>Data!A447</f>
        <v>МБОУ: Лагутнинская СОШ</v>
      </c>
      <c r="B452" s="18" t="str">
        <f>Data!B447</f>
        <v>347343, ОБЛАСТЬ РОСТОВСКАЯ, РАЙОН ВОЛГОДОНСКОЙ, ХУТОР ЛАГУТНИКИ, ПЕРЕУЛОК ШКОЛЬНЫЙ, 24</v>
      </c>
      <c r="C452" s="18">
        <f>Data!C447</f>
        <v>0</v>
      </c>
      <c r="D452" s="18">
        <f>Data!D447</f>
        <v>0</v>
      </c>
      <c r="E452" s="18">
        <f>Data!E447</f>
        <v>0</v>
      </c>
      <c r="F452" s="18">
        <f>Data!F447</f>
        <v>0</v>
      </c>
      <c r="G452" s="18">
        <f>Data!G447</f>
        <v>0</v>
      </c>
      <c r="H452" s="18">
        <f>Data!H447</f>
        <v>1</v>
      </c>
      <c r="I452" s="18">
        <f>Data!I447</f>
        <v>1</v>
      </c>
      <c r="J452" s="18">
        <f>Data!J447</f>
        <v>0</v>
      </c>
      <c r="K452" s="18">
        <f>Data!K447</f>
        <v>0</v>
      </c>
      <c r="L452" s="18">
        <f>Data!L447</f>
        <v>0</v>
      </c>
      <c r="M452" s="18">
        <f>Data!M447</f>
        <v>0</v>
      </c>
      <c r="N452" s="18">
        <f>Data!N447</f>
        <v>0</v>
      </c>
      <c r="O452" s="18">
        <f>Data!O447</f>
        <v>0</v>
      </c>
      <c r="P452" s="18">
        <f t="shared" si="1"/>
        <v>2</v>
      </c>
    </row>
    <row r="453" spans="1:16" ht="15.75" customHeight="1" x14ac:dyDescent="0.25">
      <c r="A453" s="18" t="str">
        <f>Data!A400</f>
        <v>МАОУ 'Лицей № 33'</v>
      </c>
      <c r="B453" s="18" t="str">
        <f>Data!B400</f>
        <v>344002, г. Ростов-на-Дону, ул. Красноармейская, 158/73</v>
      </c>
      <c r="C453" s="18">
        <f>Data!C400</f>
        <v>0</v>
      </c>
      <c r="D453" s="18">
        <f>Data!D400</f>
        <v>1</v>
      </c>
      <c r="E453" s="18">
        <f>Data!E400</f>
        <v>1</v>
      </c>
      <c r="F453" s="18">
        <f>Data!F400</f>
        <v>0</v>
      </c>
      <c r="G453" s="18">
        <f>Data!G400</f>
        <v>0</v>
      </c>
      <c r="H453" s="18">
        <f>Data!H400</f>
        <v>0</v>
      </c>
      <c r="I453" s="18">
        <f>Data!I400</f>
        <v>0</v>
      </c>
      <c r="J453" s="18">
        <f>Data!J400</f>
        <v>0</v>
      </c>
      <c r="K453" s="18">
        <f>Data!K400</f>
        <v>0</v>
      </c>
      <c r="L453" s="18">
        <f>Data!L400</f>
        <v>0</v>
      </c>
      <c r="M453" s="18">
        <f>Data!M400</f>
        <v>0</v>
      </c>
      <c r="N453" s="18">
        <f>Data!N400</f>
        <v>0</v>
      </c>
      <c r="O453" s="18">
        <f>Data!O400</f>
        <v>0</v>
      </c>
      <c r="P453" s="18">
        <f t="shared" si="1"/>
        <v>2</v>
      </c>
    </row>
    <row r="454" spans="1:16" ht="15.75" customHeight="1" x14ac:dyDescent="0.25">
      <c r="A454" s="18" t="str">
        <f>Data!A477</f>
        <v>МБОУ Широко-Атаманская ООШ</v>
      </c>
      <c r="B454" s="18" t="str">
        <f>Data!B477</f>
        <v>347200, ОБЛАСТЬ РОСТОВСКАЯ, РАЙОН МОРОЗОВСКИЙ, ХУТОР ШИРОКО-АТАМАНОВСКИЙ, УЛИЦА МИРА, 33</v>
      </c>
      <c r="C454" s="18">
        <f>Data!C477</f>
        <v>1</v>
      </c>
      <c r="D454" s="18">
        <f>Data!D477</f>
        <v>1</v>
      </c>
      <c r="E454" s="18">
        <f>Data!E477</f>
        <v>0</v>
      </c>
      <c r="F454" s="18">
        <f>Data!F477</f>
        <v>0</v>
      </c>
      <c r="G454" s="18">
        <f>Data!G477</f>
        <v>0</v>
      </c>
      <c r="H454" s="18">
        <f>Data!H477</f>
        <v>0</v>
      </c>
      <c r="I454" s="18">
        <f>Data!I477</f>
        <v>0</v>
      </c>
      <c r="J454" s="18">
        <f>Data!J477</f>
        <v>0</v>
      </c>
      <c r="K454" s="18">
        <f>Data!K477</f>
        <v>0</v>
      </c>
      <c r="L454" s="18">
        <f>Data!L477</f>
        <v>0</v>
      </c>
      <c r="M454" s="18">
        <f>Data!M477</f>
        <v>0</v>
      </c>
      <c r="N454" s="18">
        <f>Data!N477</f>
        <v>0</v>
      </c>
      <c r="O454" s="18">
        <f>Data!O477</f>
        <v>0</v>
      </c>
      <c r="P454" s="18">
        <f t="shared" si="1"/>
        <v>2</v>
      </c>
    </row>
    <row r="455" spans="1:16" ht="15.75" customHeight="1" x14ac:dyDescent="0.25">
      <c r="A455" s="18" t="str">
        <f>Data!A415</f>
        <v>МБОУ СОШ №2 г.Донецка</v>
      </c>
      <c r="B455" s="18" t="str">
        <f>Data!B415</f>
        <v>346330, Ростовская область, г. Донецк, пр. Мира, 31</v>
      </c>
      <c r="C455" s="18">
        <f>Data!C415</f>
        <v>0</v>
      </c>
      <c r="D455" s="18">
        <f>Data!D415</f>
        <v>1</v>
      </c>
      <c r="E455" s="18">
        <f>Data!E415</f>
        <v>0</v>
      </c>
      <c r="F455" s="18">
        <f>Data!F415</f>
        <v>0</v>
      </c>
      <c r="G455" s="18">
        <f>Data!G415</f>
        <v>0</v>
      </c>
      <c r="H455" s="18">
        <f>Data!H415</f>
        <v>0</v>
      </c>
      <c r="I455" s="18">
        <f>Data!I415</f>
        <v>0</v>
      </c>
      <c r="J455" s="18">
        <f>Data!J415</f>
        <v>0</v>
      </c>
      <c r="K455" s="18">
        <f>Data!K415</f>
        <v>0</v>
      </c>
      <c r="L455" s="18">
        <f>Data!L415</f>
        <v>0</v>
      </c>
      <c r="M455" s="18">
        <f>Data!M415</f>
        <v>1</v>
      </c>
      <c r="N455" s="18">
        <f>Data!N415</f>
        <v>0</v>
      </c>
      <c r="O455" s="18">
        <f>Data!O415</f>
        <v>0</v>
      </c>
      <c r="P455" s="18">
        <f t="shared" si="1"/>
        <v>2</v>
      </c>
    </row>
    <row r="456" spans="1:16" ht="15.75" customHeight="1" x14ac:dyDescent="0.25">
      <c r="A456" s="18" t="str">
        <f>Data!A549</f>
        <v>МБОУ СОШ №10</v>
      </c>
      <c r="B456" s="18" t="str">
        <f>Data!B549</f>
        <v>Россия, Ростовская область, Каменск-Шахтинский</v>
      </c>
      <c r="C456" s="18">
        <f>Data!C549</f>
        <v>0</v>
      </c>
      <c r="D456" s="18">
        <f>Data!D549</f>
        <v>0</v>
      </c>
      <c r="E456" s="18">
        <f>Data!E549</f>
        <v>0</v>
      </c>
      <c r="F456" s="18">
        <f>Data!F549</f>
        <v>0</v>
      </c>
      <c r="G456" s="18">
        <f>Data!G549</f>
        <v>1</v>
      </c>
      <c r="H456" s="18">
        <f>Data!H549</f>
        <v>1</v>
      </c>
      <c r="I456" s="18">
        <f>Data!I549</f>
        <v>0</v>
      </c>
      <c r="J456" s="18">
        <f>Data!J549</f>
        <v>0</v>
      </c>
      <c r="K456" s="18">
        <f>Data!K549</f>
        <v>0</v>
      </c>
      <c r="L456" s="18">
        <f>Data!L549</f>
        <v>0</v>
      </c>
      <c r="M456" s="18">
        <f>Data!M549</f>
        <v>0</v>
      </c>
      <c r="N456" s="18">
        <f>Data!N549</f>
        <v>0</v>
      </c>
      <c r="O456" s="18">
        <f>Data!O549</f>
        <v>0</v>
      </c>
      <c r="P456" s="18">
        <f t="shared" si="1"/>
        <v>2</v>
      </c>
    </row>
    <row r="457" spans="1:16" ht="15.75" customHeight="1" x14ac:dyDescent="0.25">
      <c r="A457" s="18" t="str">
        <f>Data!A686</f>
        <v>МБОУ СОШ №8</v>
      </c>
      <c r="B457" s="18" t="str">
        <f>Data!B686</f>
        <v>Россия, Ростовская область, Миллерово, Криничная улица, 16</v>
      </c>
      <c r="C457" s="18">
        <f>Data!C686</f>
        <v>0</v>
      </c>
      <c r="D457" s="18">
        <f>Data!D686</f>
        <v>0</v>
      </c>
      <c r="E457" s="18">
        <f>Data!E686</f>
        <v>0</v>
      </c>
      <c r="F457" s="18">
        <f>Data!F686</f>
        <v>0</v>
      </c>
      <c r="G457" s="18">
        <f>Data!G686</f>
        <v>0</v>
      </c>
      <c r="H457" s="18">
        <f>Data!H686</f>
        <v>1</v>
      </c>
      <c r="I457" s="18">
        <f>Data!I686</f>
        <v>1</v>
      </c>
      <c r="J457" s="18">
        <f>Data!J686</f>
        <v>0</v>
      </c>
      <c r="K457" s="18">
        <f>Data!K686</f>
        <v>0</v>
      </c>
      <c r="L457" s="18">
        <f>Data!L686</f>
        <v>0</v>
      </c>
      <c r="M457" s="18">
        <f>Data!M686</f>
        <v>0</v>
      </c>
      <c r="N457" s="18">
        <f>Data!N686</f>
        <v>0</v>
      </c>
      <c r="O457" s="18">
        <f>Data!O686</f>
        <v>0</v>
      </c>
      <c r="P457" s="18">
        <f t="shared" si="1"/>
        <v>2</v>
      </c>
    </row>
    <row r="458" spans="1:16" ht="15.75" customHeight="1" x14ac:dyDescent="0.25">
      <c r="A458" s="18" t="str">
        <f>Data!A690</f>
        <v>МБОУ СОШ№48</v>
      </c>
      <c r="B458" s="18" t="str">
        <f>Data!B690</f>
        <v>Россия, Ростовская область, Октябрьский район, село Алексеевка</v>
      </c>
      <c r="C458" s="18">
        <f>Data!C690</f>
        <v>0</v>
      </c>
      <c r="D458" s="18">
        <f>Data!D690</f>
        <v>0</v>
      </c>
      <c r="E458" s="18">
        <f>Data!E690</f>
        <v>0</v>
      </c>
      <c r="F458" s="18">
        <f>Data!F690</f>
        <v>0</v>
      </c>
      <c r="G458" s="18">
        <f>Data!G690</f>
        <v>0</v>
      </c>
      <c r="H458" s="18">
        <f>Data!H690</f>
        <v>1</v>
      </c>
      <c r="I458" s="18">
        <f>Data!I690</f>
        <v>0</v>
      </c>
      <c r="J458" s="18">
        <f>Data!J690</f>
        <v>0</v>
      </c>
      <c r="K458" s="18">
        <f>Data!K690</f>
        <v>0</v>
      </c>
      <c r="L458" s="18">
        <f>Data!L690</f>
        <v>0</v>
      </c>
      <c r="M458" s="18">
        <f>Data!M690</f>
        <v>1</v>
      </c>
      <c r="N458" s="18">
        <f>Data!N690</f>
        <v>0</v>
      </c>
      <c r="O458" s="18">
        <f>Data!O690</f>
        <v>0</v>
      </c>
      <c r="P458" s="18">
        <f t="shared" si="1"/>
        <v>2</v>
      </c>
    </row>
    <row r="459" spans="1:16" ht="15.75" customHeight="1" x14ac:dyDescent="0.25">
      <c r="A459" s="18" t="str">
        <f>Data!A453</f>
        <v>МБОУ СОШ №37 г.Шахты</v>
      </c>
      <c r="B459" s="18" t="str">
        <f>Data!B453</f>
        <v>346506, ОБЛАСТЬ РОСТОВСКАЯ, ГОРОД ШАХТЫ, УЛИЦА ОСТРОВСКОГО, 26</v>
      </c>
      <c r="C459" s="18">
        <f>Data!C453</f>
        <v>0</v>
      </c>
      <c r="D459" s="18">
        <f>Data!D453</f>
        <v>1</v>
      </c>
      <c r="E459" s="18">
        <f>Data!E453</f>
        <v>1</v>
      </c>
      <c r="F459" s="18">
        <f>Data!F453</f>
        <v>0</v>
      </c>
      <c r="G459" s="18">
        <f>Data!G453</f>
        <v>0</v>
      </c>
      <c r="H459" s="18">
        <f>Data!H453</f>
        <v>0</v>
      </c>
      <c r="I459" s="18">
        <f>Data!I453</f>
        <v>0</v>
      </c>
      <c r="J459" s="18">
        <f>Data!J453</f>
        <v>0</v>
      </c>
      <c r="K459" s="18">
        <f>Data!K453</f>
        <v>0</v>
      </c>
      <c r="L459" s="18">
        <f>Data!L453</f>
        <v>0</v>
      </c>
      <c r="M459" s="18">
        <f>Data!M453</f>
        <v>0</v>
      </c>
      <c r="N459" s="18">
        <f>Data!N453</f>
        <v>0</v>
      </c>
      <c r="O459" s="18">
        <f>Data!O453</f>
        <v>0</v>
      </c>
      <c r="P459" s="18">
        <f t="shared" si="1"/>
        <v>2</v>
      </c>
    </row>
    <row r="460" spans="1:16" ht="15.75" customHeight="1" x14ac:dyDescent="0.25">
      <c r="A460" s="18" t="str">
        <f>Data!A506</f>
        <v>МБУ ДО СЮТ Миллеровского района</v>
      </c>
      <c r="B460" s="18" t="str">
        <f>Data!B506</f>
        <v>346130, ОБЛАСТЬ РОСТОВСКАЯ, РАЙОН МИЛЛЕРОВСКИЙ, ГОРОД МИЛЛЕРОВО, УЛИЦА ЧКАЛОВА, 9</v>
      </c>
      <c r="C460" s="18">
        <f>Data!C506</f>
        <v>0</v>
      </c>
      <c r="D460" s="18">
        <f>Data!D506</f>
        <v>0</v>
      </c>
      <c r="E460" s="18">
        <f>Data!E506</f>
        <v>0</v>
      </c>
      <c r="F460" s="18">
        <f>Data!F506</f>
        <v>0</v>
      </c>
      <c r="G460" s="18">
        <f>Data!G506</f>
        <v>0</v>
      </c>
      <c r="H460" s="18">
        <f>Data!H506</f>
        <v>0</v>
      </c>
      <c r="I460" s="18">
        <f>Data!I506</f>
        <v>0</v>
      </c>
      <c r="J460" s="18">
        <f>Data!J506</f>
        <v>0</v>
      </c>
      <c r="K460" s="18">
        <f>Data!K506</f>
        <v>0</v>
      </c>
      <c r="L460" s="18">
        <f>Data!L506</f>
        <v>0</v>
      </c>
      <c r="M460" s="18">
        <f>Data!M506</f>
        <v>0</v>
      </c>
      <c r="N460" s="18">
        <f>Data!N506</f>
        <v>1</v>
      </c>
      <c r="O460" s="18">
        <f>Data!O506</f>
        <v>1</v>
      </c>
      <c r="P460" s="18">
        <f t="shared" si="1"/>
        <v>2</v>
      </c>
    </row>
    <row r="461" spans="1:16" ht="15.75" customHeight="1" x14ac:dyDescent="0.25">
      <c r="A461" s="18" t="str">
        <f>Data!A645</f>
        <v>МБОУ СОШ9 г. Шахты</v>
      </c>
      <c r="B461" s="18" t="str">
        <f>Data!B645</f>
        <v>Россия, Ростовская область, Шахты, улица Стрельникова, 40</v>
      </c>
      <c r="C461" s="18">
        <f>Data!C645</f>
        <v>0</v>
      </c>
      <c r="D461" s="18">
        <f>Data!D645</f>
        <v>0</v>
      </c>
      <c r="E461" s="18">
        <f>Data!E645</f>
        <v>0</v>
      </c>
      <c r="F461" s="18">
        <f>Data!F645</f>
        <v>0</v>
      </c>
      <c r="G461" s="18">
        <f>Data!G645</f>
        <v>0</v>
      </c>
      <c r="H461" s="18">
        <f>Data!H645</f>
        <v>1</v>
      </c>
      <c r="I461" s="18">
        <f>Data!I645</f>
        <v>1</v>
      </c>
      <c r="J461" s="18">
        <f>Data!J645</f>
        <v>0</v>
      </c>
      <c r="K461" s="18">
        <f>Data!K645</f>
        <v>0</v>
      </c>
      <c r="L461" s="18">
        <f>Data!L645</f>
        <v>0</v>
      </c>
      <c r="M461" s="18">
        <f>Data!M645</f>
        <v>0</v>
      </c>
      <c r="N461" s="18">
        <f>Data!N645</f>
        <v>0</v>
      </c>
      <c r="O461" s="18">
        <f>Data!O645</f>
        <v>0</v>
      </c>
      <c r="P461" s="18">
        <f t="shared" si="1"/>
        <v>2</v>
      </c>
    </row>
    <row r="462" spans="1:16" ht="15.75" customHeight="1" x14ac:dyDescent="0.25">
      <c r="A462" s="18" t="str">
        <f>Data!A654</f>
        <v>МБОУ Привольненская СОШ</v>
      </c>
      <c r="B462" s="18" t="str">
        <f>Data!B654</f>
        <v>Россия, Ростовская область</v>
      </c>
      <c r="C462" s="18">
        <f>Data!C654</f>
        <v>0</v>
      </c>
      <c r="D462" s="18">
        <f>Data!D654</f>
        <v>1</v>
      </c>
      <c r="E462" s="18">
        <f>Data!E654</f>
        <v>1</v>
      </c>
      <c r="F462" s="18">
        <f>Data!F654</f>
        <v>0</v>
      </c>
      <c r="G462" s="18">
        <f>Data!G654</f>
        <v>0</v>
      </c>
      <c r="H462" s="18">
        <f>Data!H654</f>
        <v>0</v>
      </c>
      <c r="I462" s="18">
        <f>Data!I654</f>
        <v>0</v>
      </c>
      <c r="J462" s="18">
        <f>Data!J654</f>
        <v>0</v>
      </c>
      <c r="K462" s="18">
        <f>Data!K654</f>
        <v>0</v>
      </c>
      <c r="L462" s="18">
        <f>Data!L654</f>
        <v>0</v>
      </c>
      <c r="M462" s="18">
        <f>Data!M654</f>
        <v>0</v>
      </c>
      <c r="N462" s="18">
        <f>Data!N654</f>
        <v>0</v>
      </c>
      <c r="O462" s="18">
        <f>Data!O654</f>
        <v>0</v>
      </c>
      <c r="P462" s="18">
        <f t="shared" si="1"/>
        <v>2</v>
      </c>
    </row>
    <row r="463" spans="1:16" ht="15.75" customHeight="1" x14ac:dyDescent="0.25">
      <c r="A463" s="18" t="str">
        <f>Data!A460</f>
        <v>МБОУ 'Волошинская СОШ'</v>
      </c>
      <c r="B463" s="18" t="str">
        <f>Data!B460</f>
        <v>346583, ОБЛАСТЬ РОСТОВСКАЯ, РАЙОН РОДИОНОВО-НЕСВЕТАЙСКИЙ, ХУТОР ВОЛОШИНО, УЛИЦА ЦЕНТРАЛЬНАЯ, 14</v>
      </c>
      <c r="C463" s="18">
        <f>Data!C460</f>
        <v>0</v>
      </c>
      <c r="D463" s="18">
        <f>Data!D460</f>
        <v>0</v>
      </c>
      <c r="E463" s="18">
        <f>Data!E460</f>
        <v>0</v>
      </c>
      <c r="F463" s="18">
        <f>Data!F460</f>
        <v>0</v>
      </c>
      <c r="G463" s="18">
        <f>Data!G460</f>
        <v>0</v>
      </c>
      <c r="H463" s="18">
        <f>Data!H460</f>
        <v>1</v>
      </c>
      <c r="I463" s="18">
        <f>Data!I460</f>
        <v>1</v>
      </c>
      <c r="J463" s="18">
        <f>Data!J460</f>
        <v>0</v>
      </c>
      <c r="K463" s="18">
        <f>Data!K460</f>
        <v>0</v>
      </c>
      <c r="L463" s="18">
        <f>Data!L460</f>
        <v>0</v>
      </c>
      <c r="M463" s="18">
        <f>Data!M460</f>
        <v>0</v>
      </c>
      <c r="N463" s="18">
        <f>Data!N460</f>
        <v>0</v>
      </c>
      <c r="O463" s="18">
        <f>Data!O460</f>
        <v>0</v>
      </c>
      <c r="P463" s="18">
        <f t="shared" si="1"/>
        <v>2</v>
      </c>
    </row>
    <row r="464" spans="1:16" ht="15.75" customHeight="1" x14ac:dyDescent="0.25">
      <c r="A464" s="18" t="str">
        <f>Data!A502</f>
        <v>МБОУ Верхнесвечниковская СОШ</v>
      </c>
      <c r="B464" s="18" t="str">
        <f>Data!B502</f>
        <v>346208, ОБЛАСТЬ РОСТОВСКАЯ, РАЙОН КАШАРСКИЙ, СЕЛО ВЕРХНЕСВЕЧНИКОВО, УЛИЦА ЛЕНИНА, 18</v>
      </c>
      <c r="C464" s="18">
        <f>Data!C502</f>
        <v>0</v>
      </c>
      <c r="D464" s="18">
        <f>Data!D502</f>
        <v>0</v>
      </c>
      <c r="E464" s="18">
        <f>Data!E502</f>
        <v>0</v>
      </c>
      <c r="F464" s="18">
        <f>Data!F502</f>
        <v>0</v>
      </c>
      <c r="G464" s="18">
        <f>Data!G502</f>
        <v>1</v>
      </c>
      <c r="H464" s="18">
        <f>Data!H502</f>
        <v>1</v>
      </c>
      <c r="I464" s="18">
        <f>Data!I502</f>
        <v>0</v>
      </c>
      <c r="J464" s="18">
        <f>Data!J502</f>
        <v>0</v>
      </c>
      <c r="K464" s="18">
        <f>Data!K502</f>
        <v>0</v>
      </c>
      <c r="L464" s="18">
        <f>Data!L502</f>
        <v>0</v>
      </c>
      <c r="M464" s="18">
        <f>Data!M502</f>
        <v>0</v>
      </c>
      <c r="N464" s="18">
        <f>Data!N502</f>
        <v>0</v>
      </c>
      <c r="O464" s="18">
        <f>Data!O502</f>
        <v>0</v>
      </c>
      <c r="P464" s="18">
        <f t="shared" si="1"/>
        <v>2</v>
      </c>
    </row>
    <row r="465" spans="1:16" ht="15.75" customHeight="1" x14ac:dyDescent="0.25">
      <c r="A465" s="18" t="str">
        <f>Data!A527</f>
        <v>ГБПОУ РО 'ВТЭТ'</v>
      </c>
      <c r="B465" s="18" t="str">
        <f>Data!B527</f>
        <v>347366, Ростовская область, г. Волгодонск, ул. Химиков, 64</v>
      </c>
      <c r="C465" s="18">
        <f>Data!C527</f>
        <v>0</v>
      </c>
      <c r="D465" s="18">
        <f>Data!D527</f>
        <v>0</v>
      </c>
      <c r="E465" s="18">
        <f>Data!E527</f>
        <v>0</v>
      </c>
      <c r="F465" s="18">
        <f>Data!F527</f>
        <v>0</v>
      </c>
      <c r="G465" s="18">
        <f>Data!G527</f>
        <v>0</v>
      </c>
      <c r="H465" s="18">
        <f>Data!H527</f>
        <v>1</v>
      </c>
      <c r="I465" s="18">
        <f>Data!I527</f>
        <v>1</v>
      </c>
      <c r="J465" s="18">
        <f>Data!J527</f>
        <v>0</v>
      </c>
      <c r="K465" s="18">
        <f>Data!K527</f>
        <v>0</v>
      </c>
      <c r="L465" s="18">
        <f>Data!L527</f>
        <v>0</v>
      </c>
      <c r="M465" s="18">
        <f>Data!M527</f>
        <v>0</v>
      </c>
      <c r="N465" s="18">
        <f>Data!N527</f>
        <v>0</v>
      </c>
      <c r="O465" s="18">
        <f>Data!O527</f>
        <v>0</v>
      </c>
      <c r="P465" s="18">
        <f t="shared" si="1"/>
        <v>2</v>
      </c>
    </row>
    <row r="466" spans="1:16" ht="15.75" customHeight="1" x14ac:dyDescent="0.25">
      <c r="A466" s="18" t="str">
        <f>Data!A596</f>
        <v>МБОУ Алексеевская сош</v>
      </c>
      <c r="B466" s="18" t="str">
        <f>Data!B596</f>
        <v>Россия, Ростовская область, Матвеево-Курганский район, село Алексеевка, Советская улица, 73</v>
      </c>
      <c r="C466" s="18">
        <f>Data!C596</f>
        <v>0</v>
      </c>
      <c r="D466" s="18">
        <f>Data!D596</f>
        <v>1</v>
      </c>
      <c r="E466" s="18">
        <f>Data!E596</f>
        <v>0</v>
      </c>
      <c r="F466" s="18">
        <f>Data!F596</f>
        <v>1</v>
      </c>
      <c r="G466" s="18">
        <f>Data!G596</f>
        <v>0</v>
      </c>
      <c r="H466" s="18">
        <f>Data!H596</f>
        <v>0</v>
      </c>
      <c r="I466" s="18">
        <f>Data!I596</f>
        <v>0</v>
      </c>
      <c r="J466" s="18">
        <f>Data!J596</f>
        <v>0</v>
      </c>
      <c r="K466" s="18">
        <f>Data!K596</f>
        <v>0</v>
      </c>
      <c r="L466" s="18">
        <f>Data!L596</f>
        <v>0</v>
      </c>
      <c r="M466" s="18">
        <f>Data!M596</f>
        <v>0</v>
      </c>
      <c r="N466" s="18">
        <f>Data!N596</f>
        <v>0</v>
      </c>
      <c r="O466" s="18">
        <f>Data!O596</f>
        <v>0</v>
      </c>
      <c r="P466" s="18">
        <f t="shared" si="1"/>
        <v>2</v>
      </c>
    </row>
    <row r="467" spans="1:16" ht="15.75" customHeight="1" x14ac:dyDescent="0.25">
      <c r="A467" s="18" t="str">
        <f>Data!A620</f>
        <v>МБОУ СОШ № 5</v>
      </c>
      <c r="B467" s="18" t="str">
        <f>Data!B620</f>
        <v>Россия, Ростовская область, Зверево, Школьная улица, 7</v>
      </c>
      <c r="C467" s="18">
        <f>Data!C620</f>
        <v>1</v>
      </c>
      <c r="D467" s="18">
        <f>Data!D620</f>
        <v>1</v>
      </c>
      <c r="E467" s="18">
        <f>Data!E620</f>
        <v>0</v>
      </c>
      <c r="F467" s="18">
        <f>Data!F620</f>
        <v>0</v>
      </c>
      <c r="G467" s="18">
        <f>Data!G620</f>
        <v>0</v>
      </c>
      <c r="H467" s="18">
        <f>Data!H620</f>
        <v>0</v>
      </c>
      <c r="I467" s="18">
        <f>Data!I620</f>
        <v>0</v>
      </c>
      <c r="J467" s="18">
        <f>Data!J620</f>
        <v>0</v>
      </c>
      <c r="K467" s="18">
        <f>Data!K620</f>
        <v>0</v>
      </c>
      <c r="L467" s="18">
        <f>Data!L620</f>
        <v>0</v>
      </c>
      <c r="M467" s="18">
        <f>Data!M620</f>
        <v>0</v>
      </c>
      <c r="N467" s="18">
        <f>Data!N620</f>
        <v>0</v>
      </c>
      <c r="O467" s="18">
        <f>Data!O620</f>
        <v>0</v>
      </c>
      <c r="P467" s="18">
        <f t="shared" si="1"/>
        <v>2</v>
      </c>
    </row>
    <row r="468" spans="1:16" ht="15.75" customHeight="1" x14ac:dyDescent="0.25">
      <c r="A468" s="18" t="str">
        <f>Data!A649</f>
        <v>МБОУ ОШ№13</v>
      </c>
      <c r="B468" s="18" t="str">
        <f>Data!B649</f>
        <v>Россия, Ростовская область, Дубовский район, станица Малая Лучка</v>
      </c>
      <c r="C468" s="18">
        <f>Data!C649</f>
        <v>0</v>
      </c>
      <c r="D468" s="18">
        <f>Data!D649</f>
        <v>1</v>
      </c>
      <c r="E468" s="18">
        <f>Data!E649</f>
        <v>0</v>
      </c>
      <c r="F468" s="18">
        <f>Data!F649</f>
        <v>0</v>
      </c>
      <c r="G468" s="18">
        <f>Data!G649</f>
        <v>0</v>
      </c>
      <c r="H468" s="18">
        <f>Data!H649</f>
        <v>1</v>
      </c>
      <c r="I468" s="18">
        <f>Data!I649</f>
        <v>0</v>
      </c>
      <c r="J468" s="18">
        <f>Data!J649</f>
        <v>0</v>
      </c>
      <c r="K468" s="18">
        <f>Data!K649</f>
        <v>0</v>
      </c>
      <c r="L468" s="18">
        <f>Data!L649</f>
        <v>0</v>
      </c>
      <c r="M468" s="18">
        <f>Data!M649</f>
        <v>0</v>
      </c>
      <c r="N468" s="18">
        <f>Data!N649</f>
        <v>0</v>
      </c>
      <c r="O468" s="18">
        <f>Data!O649</f>
        <v>0</v>
      </c>
      <c r="P468" s="18">
        <f t="shared" si="1"/>
        <v>2</v>
      </c>
    </row>
    <row r="469" spans="1:16" ht="15.75" customHeight="1" x14ac:dyDescent="0.25">
      <c r="A469" s="18" t="str">
        <f>Data!A651</f>
        <v>МБОУ Ёлкинская СОШ</v>
      </c>
      <c r="B469" s="18" t="str">
        <f>Data!B651</f>
        <v>Россия, Ростовская область, Багаевский район, хутор Ёлкин, Советская улица, 8</v>
      </c>
      <c r="C469" s="18">
        <f>Data!C651</f>
        <v>0</v>
      </c>
      <c r="D469" s="18">
        <f>Data!D651</f>
        <v>1</v>
      </c>
      <c r="E469" s="18">
        <f>Data!E651</f>
        <v>0</v>
      </c>
      <c r="F469" s="18">
        <f>Data!F651</f>
        <v>0</v>
      </c>
      <c r="G469" s="18">
        <f>Data!G651</f>
        <v>0</v>
      </c>
      <c r="H469" s="18">
        <f>Data!H651</f>
        <v>0</v>
      </c>
      <c r="I469" s="18">
        <f>Data!I651</f>
        <v>1</v>
      </c>
      <c r="J469" s="18">
        <f>Data!J651</f>
        <v>0</v>
      </c>
      <c r="K469" s="18">
        <f>Data!K651</f>
        <v>0</v>
      </c>
      <c r="L469" s="18">
        <f>Data!L651</f>
        <v>0</v>
      </c>
      <c r="M469" s="18">
        <f>Data!M651</f>
        <v>0</v>
      </c>
      <c r="N469" s="18">
        <f>Data!N651</f>
        <v>0</v>
      </c>
      <c r="O469" s="18">
        <f>Data!O651</f>
        <v>0</v>
      </c>
      <c r="P469" s="18">
        <f t="shared" si="1"/>
        <v>2</v>
      </c>
    </row>
    <row r="470" spans="1:16" ht="15.75" customHeight="1" x14ac:dyDescent="0.25">
      <c r="A470" s="18" t="str">
        <f>Data!A452</f>
        <v>МБОУ СОШ №17</v>
      </c>
      <c r="B470" s="18" t="str">
        <f>Data!B452</f>
        <v>346814, Ростовская область, Мясниковский район, х. Весёлый, ул. Ленина, 41</v>
      </c>
      <c r="C470" s="18">
        <f>Data!C452</f>
        <v>0</v>
      </c>
      <c r="D470" s="18">
        <f>Data!D452</f>
        <v>0</v>
      </c>
      <c r="E470" s="18">
        <f>Data!E452</f>
        <v>1</v>
      </c>
      <c r="F470" s="18">
        <f>Data!F452</f>
        <v>1</v>
      </c>
      <c r="G470" s="18">
        <f>Data!G452</f>
        <v>0</v>
      </c>
      <c r="H470" s="18">
        <f>Data!H452</f>
        <v>0</v>
      </c>
      <c r="I470" s="18">
        <f>Data!I452</f>
        <v>0</v>
      </c>
      <c r="J470" s="18">
        <f>Data!J452</f>
        <v>0</v>
      </c>
      <c r="K470" s="18">
        <f>Data!K452</f>
        <v>0</v>
      </c>
      <c r="L470" s="18">
        <f>Data!L452</f>
        <v>0</v>
      </c>
      <c r="M470" s="18">
        <f>Data!M452</f>
        <v>0</v>
      </c>
      <c r="N470" s="18">
        <f>Data!N452</f>
        <v>0</v>
      </c>
      <c r="O470" s="18">
        <f>Data!O452</f>
        <v>0</v>
      </c>
      <c r="P470" s="18">
        <f t="shared" si="1"/>
        <v>2</v>
      </c>
    </row>
    <row r="471" spans="1:16" ht="15.75" customHeight="1" x14ac:dyDescent="0.25">
      <c r="A471" s="18" t="str">
        <f>Data!A575</f>
        <v>МБОУ СОШ № 17</v>
      </c>
      <c r="B471" s="18" t="str">
        <f>Data!B575</f>
        <v>Россия, Ростовская область, Белая Калитва</v>
      </c>
      <c r="C471" s="18">
        <f>Data!C575</f>
        <v>0</v>
      </c>
      <c r="D471" s="18">
        <f>Data!D575</f>
        <v>1</v>
      </c>
      <c r="E471" s="18">
        <f>Data!E575</f>
        <v>0</v>
      </c>
      <c r="F471" s="18">
        <f>Data!F575</f>
        <v>1</v>
      </c>
      <c r="G471" s="18">
        <f>Data!G575</f>
        <v>0</v>
      </c>
      <c r="H471" s="18">
        <f>Data!H575</f>
        <v>0</v>
      </c>
      <c r="I471" s="18">
        <f>Data!I575</f>
        <v>0</v>
      </c>
      <c r="J471" s="18">
        <f>Data!J575</f>
        <v>0</v>
      </c>
      <c r="K471" s="18">
        <f>Data!K575</f>
        <v>0</v>
      </c>
      <c r="L471" s="18">
        <f>Data!L575</f>
        <v>0</v>
      </c>
      <c r="M471" s="18">
        <f>Data!M575</f>
        <v>0</v>
      </c>
      <c r="N471" s="18">
        <f>Data!N575</f>
        <v>0</v>
      </c>
      <c r="O471" s="18">
        <f>Data!O575</f>
        <v>0</v>
      </c>
      <c r="P471" s="18">
        <f t="shared" si="1"/>
        <v>2</v>
      </c>
    </row>
    <row r="472" spans="1:16" ht="15.75" customHeight="1" x14ac:dyDescent="0.25">
      <c r="A472" s="18" t="str">
        <f>Data!A646</f>
        <v>МБОУ "Лицей №7"</v>
      </c>
      <c r="B472" s="18" t="str">
        <f>Data!B646</f>
        <v>Россия, Ростовская область, Новочеркасск, Баклановский проспект, 136</v>
      </c>
      <c r="C472" s="18">
        <f>Data!C646</f>
        <v>0</v>
      </c>
      <c r="D472" s="18">
        <f>Data!D646</f>
        <v>1</v>
      </c>
      <c r="E472" s="18">
        <f>Data!E646</f>
        <v>0</v>
      </c>
      <c r="F472" s="18">
        <f>Data!F646</f>
        <v>1</v>
      </c>
      <c r="G472" s="18">
        <f>Data!G646</f>
        <v>0</v>
      </c>
      <c r="H472" s="18">
        <f>Data!H646</f>
        <v>0</v>
      </c>
      <c r="I472" s="18">
        <f>Data!I646</f>
        <v>0</v>
      </c>
      <c r="J472" s="18">
        <f>Data!J646</f>
        <v>0</v>
      </c>
      <c r="K472" s="18">
        <f>Data!K646</f>
        <v>0</v>
      </c>
      <c r="L472" s="18">
        <f>Data!L646</f>
        <v>0</v>
      </c>
      <c r="M472" s="18">
        <f>Data!M646</f>
        <v>0</v>
      </c>
      <c r="N472" s="18">
        <f>Data!N646</f>
        <v>0</v>
      </c>
      <c r="O472" s="18">
        <f>Data!O646</f>
        <v>0</v>
      </c>
      <c r="P472" s="18">
        <f t="shared" si="1"/>
        <v>2</v>
      </c>
    </row>
    <row r="473" spans="1:16" ht="15.75" customHeight="1" x14ac:dyDescent="0.25">
      <c r="A473" s="18" t="str">
        <f>Data!A708</f>
        <v>МБОУ Поповская СОШ</v>
      </c>
      <c r="B473" s="18" t="str">
        <f>Data!B708</f>
        <v>Россия, Ростовская область, Кашарский район, слобода Поповка, Центральная улица, 30</v>
      </c>
      <c r="C473" s="18">
        <f>Data!C708</f>
        <v>0</v>
      </c>
      <c r="D473" s="18">
        <f>Data!D708</f>
        <v>0</v>
      </c>
      <c r="E473" s="18">
        <f>Data!E708</f>
        <v>0</v>
      </c>
      <c r="F473" s="18">
        <f>Data!F708</f>
        <v>0</v>
      </c>
      <c r="G473" s="18">
        <f>Data!G708</f>
        <v>0</v>
      </c>
      <c r="H473" s="18">
        <f>Data!H708</f>
        <v>0</v>
      </c>
      <c r="I473" s="18">
        <f>Data!I708</f>
        <v>0</v>
      </c>
      <c r="J473" s="18">
        <f>Data!J708</f>
        <v>0</v>
      </c>
      <c r="K473" s="18">
        <f>Data!K708</f>
        <v>0</v>
      </c>
      <c r="L473" s="18">
        <f>Data!L708</f>
        <v>1</v>
      </c>
      <c r="M473" s="18">
        <f>Data!M708</f>
        <v>0</v>
      </c>
      <c r="N473" s="18">
        <f>Data!N708</f>
        <v>0</v>
      </c>
      <c r="O473" s="18">
        <f>Data!O708</f>
        <v>1</v>
      </c>
      <c r="P473" s="18">
        <f t="shared" si="1"/>
        <v>2</v>
      </c>
    </row>
    <row r="474" spans="1:16" ht="15.75" customHeight="1" x14ac:dyDescent="0.25">
      <c r="A474" s="18" t="str">
        <f>Data!A422</f>
        <v>МБОУ Заветинская СОШ №2</v>
      </c>
      <c r="B474" s="18" t="str">
        <f>Data!B422</f>
        <v>347430, ОБЛАСТЬ РОСТОВСКАЯ, РАЙОН ЗАВЕТИНСКИЙ, СЕЛО ЗАВЕТНОЕ, ПЕРЕУЛОК ГОРЬКОГО, 52</v>
      </c>
      <c r="C474" s="18">
        <f>Data!C422</f>
        <v>0</v>
      </c>
      <c r="D474" s="18">
        <f>Data!D422</f>
        <v>0</v>
      </c>
      <c r="E474" s="18">
        <f>Data!E422</f>
        <v>0</v>
      </c>
      <c r="F474" s="18">
        <f>Data!F422</f>
        <v>0</v>
      </c>
      <c r="G474" s="18">
        <f>Data!G422</f>
        <v>0</v>
      </c>
      <c r="H474" s="18">
        <f>Data!H422</f>
        <v>0</v>
      </c>
      <c r="I474" s="18">
        <f>Data!I422</f>
        <v>0</v>
      </c>
      <c r="J474" s="18">
        <f>Data!J422</f>
        <v>0</v>
      </c>
      <c r="K474" s="18">
        <f>Data!K422</f>
        <v>0</v>
      </c>
      <c r="L474" s="18">
        <f>Data!L422</f>
        <v>0</v>
      </c>
      <c r="M474" s="18">
        <f>Data!M422</f>
        <v>0</v>
      </c>
      <c r="N474" s="18">
        <f>Data!N422</f>
        <v>1</v>
      </c>
      <c r="O474" s="18">
        <f>Data!O422</f>
        <v>1</v>
      </c>
      <c r="P474" s="18">
        <f t="shared" si="1"/>
        <v>2</v>
      </c>
    </row>
    <row r="475" spans="1:16" ht="15.75" customHeight="1" x14ac:dyDescent="0.25">
      <c r="A475" s="18" t="str">
        <f>Data!A497</f>
        <v>МБОУ Киселевская СОШ</v>
      </c>
      <c r="B475" s="18" t="str">
        <f>Data!B497</f>
        <v>346371, ОБЛАСТЬ РОСТОВСКАЯ, РАЙОН КРАСНОСУЛИНСКИЙ, СЕЛО КИСЕЛЕВО, УЛИЦА МОЛОДЕЖНАЯ, 1</v>
      </c>
      <c r="C475" s="18">
        <f>Data!C497</f>
        <v>0</v>
      </c>
      <c r="D475" s="18">
        <f>Data!D497</f>
        <v>0</v>
      </c>
      <c r="E475" s="18">
        <f>Data!E497</f>
        <v>0</v>
      </c>
      <c r="F475" s="18">
        <f>Data!F497</f>
        <v>0</v>
      </c>
      <c r="G475" s="18">
        <f>Data!G497</f>
        <v>1</v>
      </c>
      <c r="H475" s="18">
        <f>Data!H497</f>
        <v>1</v>
      </c>
      <c r="I475" s="18">
        <f>Data!I497</f>
        <v>0</v>
      </c>
      <c r="J475" s="18">
        <f>Data!J497</f>
        <v>0</v>
      </c>
      <c r="K475" s="18">
        <f>Data!K497</f>
        <v>0</v>
      </c>
      <c r="L475" s="18">
        <f>Data!L497</f>
        <v>0</v>
      </c>
      <c r="M475" s="18">
        <f>Data!M497</f>
        <v>0</v>
      </c>
      <c r="N475" s="18">
        <f>Data!N497</f>
        <v>0</v>
      </c>
      <c r="O475" s="18">
        <f>Data!O497</f>
        <v>0</v>
      </c>
      <c r="P475" s="18">
        <f t="shared" si="1"/>
        <v>2</v>
      </c>
    </row>
    <row r="476" spans="1:16" ht="15.75" customHeight="1" x14ac:dyDescent="0.25">
      <c r="A476" s="18" t="str">
        <f>Data!A523</f>
        <v>МБОУ СОШ №12 г.Шахты</v>
      </c>
      <c r="B476" s="18" t="str">
        <f>Data!B523</f>
        <v>346519, ОБЛАСТЬ РОСТОВСКАЯ, ГОРОД ШАХТЫ, ПЕРЕУЛОК БУГРОВАТЫЙ, 28, -, -</v>
      </c>
      <c r="C476" s="18">
        <f>Data!C523</f>
        <v>0</v>
      </c>
      <c r="D476" s="18">
        <f>Data!D523</f>
        <v>0</v>
      </c>
      <c r="E476" s="18">
        <f>Data!E523</f>
        <v>0</v>
      </c>
      <c r="F476" s="18">
        <f>Data!F523</f>
        <v>0</v>
      </c>
      <c r="G476" s="18">
        <f>Data!G523</f>
        <v>0</v>
      </c>
      <c r="H476" s="18">
        <f>Data!H523</f>
        <v>1</v>
      </c>
      <c r="I476" s="18">
        <f>Data!I523</f>
        <v>1</v>
      </c>
      <c r="J476" s="18">
        <f>Data!J523</f>
        <v>0</v>
      </c>
      <c r="K476" s="18">
        <f>Data!K523</f>
        <v>0</v>
      </c>
      <c r="L476" s="18">
        <f>Data!L523</f>
        <v>0</v>
      </c>
      <c r="M476" s="18">
        <f>Data!M523</f>
        <v>0</v>
      </c>
      <c r="N476" s="18">
        <f>Data!N523</f>
        <v>0</v>
      </c>
      <c r="O476" s="18">
        <f>Data!O523</f>
        <v>0</v>
      </c>
      <c r="P476" s="18">
        <f t="shared" si="1"/>
        <v>2</v>
      </c>
    </row>
    <row r="477" spans="1:16" ht="15.75" customHeight="1" x14ac:dyDescent="0.25">
      <c r="A477" s="18" t="str">
        <f>Data!A603</f>
        <v>МБОУ СОШ № 32</v>
      </c>
      <c r="B477" s="18" t="str">
        <f>Data!B603</f>
        <v>Россия, Ростовская область, Целинский район, посёлок Целина, улица Механизаторов, 38</v>
      </c>
      <c r="C477" s="18">
        <f>Data!C603</f>
        <v>0</v>
      </c>
      <c r="D477" s="18">
        <f>Data!D603</f>
        <v>0</v>
      </c>
      <c r="E477" s="18">
        <f>Data!E603</f>
        <v>1</v>
      </c>
      <c r="F477" s="18">
        <f>Data!F603</f>
        <v>1</v>
      </c>
      <c r="G477" s="18">
        <f>Data!G603</f>
        <v>0</v>
      </c>
      <c r="H477" s="18">
        <f>Data!H603</f>
        <v>0</v>
      </c>
      <c r="I477" s="18">
        <f>Data!I603</f>
        <v>0</v>
      </c>
      <c r="J477" s="18">
        <f>Data!J603</f>
        <v>0</v>
      </c>
      <c r="K477" s="18">
        <f>Data!K603</f>
        <v>0</v>
      </c>
      <c r="L477" s="18">
        <f>Data!L603</f>
        <v>0</v>
      </c>
      <c r="M477" s="18">
        <f>Data!M603</f>
        <v>0</v>
      </c>
      <c r="N477" s="18">
        <f>Data!N603</f>
        <v>0</v>
      </c>
      <c r="O477" s="18">
        <f>Data!O603</f>
        <v>0</v>
      </c>
      <c r="P477" s="18">
        <f t="shared" si="1"/>
        <v>2</v>
      </c>
    </row>
    <row r="478" spans="1:16" ht="15.75" customHeight="1" x14ac:dyDescent="0.25">
      <c r="A478" s="18" t="str">
        <f>Data!A637</f>
        <v>МБОУШкола№67</v>
      </c>
      <c r="B478" s="18" t="str">
        <f>Data!B637</f>
        <v>Россия, Ростов-на-Дону</v>
      </c>
      <c r="C478" s="18">
        <f>Data!C637</f>
        <v>0</v>
      </c>
      <c r="D478" s="18">
        <f>Data!D637</f>
        <v>1</v>
      </c>
      <c r="E478" s="18">
        <f>Data!E637</f>
        <v>0</v>
      </c>
      <c r="F478" s="18">
        <f>Data!F637</f>
        <v>0</v>
      </c>
      <c r="G478" s="18">
        <f>Data!G637</f>
        <v>0</v>
      </c>
      <c r="H478" s="18">
        <f>Data!H637</f>
        <v>1</v>
      </c>
      <c r="I478" s="18">
        <f>Data!I637</f>
        <v>0</v>
      </c>
      <c r="J478" s="18">
        <f>Data!J637</f>
        <v>0</v>
      </c>
      <c r="K478" s="18">
        <f>Data!K637</f>
        <v>0</v>
      </c>
      <c r="L478" s="18">
        <f>Data!L637</f>
        <v>0</v>
      </c>
      <c r="M478" s="18">
        <f>Data!M637</f>
        <v>0</v>
      </c>
      <c r="N478" s="18">
        <f>Data!N637</f>
        <v>0</v>
      </c>
      <c r="O478" s="18">
        <f>Data!O637</f>
        <v>0</v>
      </c>
      <c r="P478" s="18">
        <f t="shared" si="1"/>
        <v>2</v>
      </c>
    </row>
    <row r="479" spans="1:16" ht="15.75" customHeight="1" x14ac:dyDescent="0.25">
      <c r="A479" s="18" t="str">
        <f>Data!A667</f>
        <v>МБОУ СОШ № 41</v>
      </c>
      <c r="B479" s="18" t="str">
        <f>Data!B667</f>
        <v>Россия, Ростовская область, Октябрьский район, станица Бессергеневская</v>
      </c>
      <c r="C479" s="18">
        <f>Data!C667</f>
        <v>0</v>
      </c>
      <c r="D479" s="18">
        <f>Data!D667</f>
        <v>0</v>
      </c>
      <c r="E479" s="18">
        <f>Data!E667</f>
        <v>0</v>
      </c>
      <c r="F479" s="18">
        <f>Data!F667</f>
        <v>0</v>
      </c>
      <c r="G479" s="18">
        <f>Data!G667</f>
        <v>1</v>
      </c>
      <c r="H479" s="18">
        <f>Data!H667</f>
        <v>1</v>
      </c>
      <c r="I479" s="18">
        <f>Data!I667</f>
        <v>0</v>
      </c>
      <c r="J479" s="18">
        <f>Data!J667</f>
        <v>0</v>
      </c>
      <c r="K479" s="18">
        <f>Data!K667</f>
        <v>0</v>
      </c>
      <c r="L479" s="18">
        <f>Data!L667</f>
        <v>0</v>
      </c>
      <c r="M479" s="18">
        <f>Data!M667</f>
        <v>0</v>
      </c>
      <c r="N479" s="18">
        <f>Data!N667</f>
        <v>0</v>
      </c>
      <c r="O479" s="18">
        <f>Data!O667</f>
        <v>0</v>
      </c>
      <c r="P479" s="18">
        <f t="shared" si="1"/>
        <v>2</v>
      </c>
    </row>
    <row r="480" spans="1:16" ht="15.75" customHeight="1" x14ac:dyDescent="0.25">
      <c r="A480" s="18" t="str">
        <f>Data!A404</f>
        <v>МБОУ Ковриновская СОШ</v>
      </c>
      <c r="B480" s="18" t="str">
        <f>Data!B404</f>
        <v>347532, ОБЛАСТЬ РОСТОВСКАЯ, РАЙОН ПРОЛЕТАРСКИЙ, ХУТОР КОВРИНО, УЛИЦА ЛЕНИНА, 55 А, -</v>
      </c>
      <c r="C480" s="18">
        <f>Data!C404</f>
        <v>0</v>
      </c>
      <c r="D480" s="18">
        <f>Data!D404</f>
        <v>0</v>
      </c>
      <c r="E480" s="18">
        <f>Data!E404</f>
        <v>0</v>
      </c>
      <c r="F480" s="18">
        <f>Data!F404</f>
        <v>0</v>
      </c>
      <c r="G480" s="18">
        <f>Data!G404</f>
        <v>0</v>
      </c>
      <c r="H480" s="18">
        <f>Data!H404</f>
        <v>0</v>
      </c>
      <c r="I480" s="18">
        <f>Data!I404</f>
        <v>0</v>
      </c>
      <c r="J480" s="18">
        <f>Data!J404</f>
        <v>0</v>
      </c>
      <c r="K480" s="18">
        <f>Data!K404</f>
        <v>1</v>
      </c>
      <c r="L480" s="18">
        <f>Data!L404</f>
        <v>1</v>
      </c>
      <c r="M480" s="18">
        <f>Data!M404</f>
        <v>0</v>
      </c>
      <c r="N480" s="18">
        <f>Data!N404</f>
        <v>0</v>
      </c>
      <c r="O480" s="18">
        <f>Data!O404</f>
        <v>0</v>
      </c>
      <c r="P480" s="18">
        <f t="shared" si="1"/>
        <v>2</v>
      </c>
    </row>
    <row r="481" spans="1:16" ht="15.75" customHeight="1" x14ac:dyDescent="0.25">
      <c r="A481" s="18" t="str">
        <f>Data!A417</f>
        <v>МБОУ СОШ №49 г. Шахты</v>
      </c>
      <c r="B481" s="18" t="str">
        <f>Data!B417</f>
        <v>346535, ОБЛАСТЬ РОСТОВСКАЯ, ГОРОД ШАХТЫ, УЛИЦА КОШЕВОГО, 17, А</v>
      </c>
      <c r="C481" s="18">
        <f>Data!C417</f>
        <v>0</v>
      </c>
      <c r="D481" s="18">
        <f>Data!D417</f>
        <v>1</v>
      </c>
      <c r="E481" s="18">
        <f>Data!E417</f>
        <v>1</v>
      </c>
      <c r="F481" s="18">
        <f>Data!F417</f>
        <v>0</v>
      </c>
      <c r="G481" s="18">
        <f>Data!G417</f>
        <v>0</v>
      </c>
      <c r="H481" s="18">
        <f>Data!H417</f>
        <v>0</v>
      </c>
      <c r="I481" s="18">
        <f>Data!I417</f>
        <v>0</v>
      </c>
      <c r="J481" s="18">
        <f>Data!J417</f>
        <v>0</v>
      </c>
      <c r="K481" s="18">
        <f>Data!K417</f>
        <v>0</v>
      </c>
      <c r="L481" s="18">
        <f>Data!L417</f>
        <v>0</v>
      </c>
      <c r="M481" s="18">
        <f>Data!M417</f>
        <v>0</v>
      </c>
      <c r="N481" s="18">
        <f>Data!N417</f>
        <v>0</v>
      </c>
      <c r="O481" s="18">
        <f>Data!O417</f>
        <v>0</v>
      </c>
      <c r="P481" s="18">
        <f t="shared" si="1"/>
        <v>2</v>
      </c>
    </row>
    <row r="482" spans="1:16" ht="15.75" customHeight="1" x14ac:dyDescent="0.25">
      <c r="A482" s="18" t="str">
        <f>Data!A515</f>
        <v>МБОУ Веселовская СОШ № 1</v>
      </c>
      <c r="B482" s="18" t="str">
        <f>Data!B515</f>
        <v>347780, Ростовская область, Веселовский район, пос. Веселый, пер. Комсомольский, 57</v>
      </c>
      <c r="C482" s="18">
        <f>Data!C515</f>
        <v>0</v>
      </c>
      <c r="D482" s="18">
        <f>Data!D515</f>
        <v>0</v>
      </c>
      <c r="E482" s="18">
        <f>Data!E515</f>
        <v>0</v>
      </c>
      <c r="F482" s="18">
        <f>Data!F515</f>
        <v>0</v>
      </c>
      <c r="G482" s="18">
        <f>Data!G515</f>
        <v>0</v>
      </c>
      <c r="H482" s="18">
        <f>Data!H515</f>
        <v>1</v>
      </c>
      <c r="I482" s="18">
        <f>Data!I515</f>
        <v>0</v>
      </c>
      <c r="J482" s="18">
        <f>Data!J515</f>
        <v>0</v>
      </c>
      <c r="K482" s="18">
        <f>Data!K515</f>
        <v>0</v>
      </c>
      <c r="L482" s="18">
        <f>Data!L515</f>
        <v>0</v>
      </c>
      <c r="M482" s="18">
        <f>Data!M515</f>
        <v>1</v>
      </c>
      <c r="N482" s="18">
        <f>Data!N515</f>
        <v>0</v>
      </c>
      <c r="O482" s="18">
        <f>Data!O515</f>
        <v>0</v>
      </c>
      <c r="P482" s="18">
        <f t="shared" si="1"/>
        <v>2</v>
      </c>
    </row>
    <row r="483" spans="1:16" ht="15.75" customHeight="1" x14ac:dyDescent="0.25">
      <c r="A483" s="18" t="str">
        <f>Data!A553</f>
        <v>МБОУ лицей №10</v>
      </c>
      <c r="B483" s="18" t="str">
        <f>Data!B553</f>
        <v>Россия, Ростовская область, Батайск, Коммунистическая улица, 88/20</v>
      </c>
      <c r="C483" s="18">
        <f>Data!C553</f>
        <v>0</v>
      </c>
      <c r="D483" s="18">
        <f>Data!D553</f>
        <v>1</v>
      </c>
      <c r="E483" s="18">
        <f>Data!E553</f>
        <v>1</v>
      </c>
      <c r="F483" s="18">
        <f>Data!F553</f>
        <v>0</v>
      </c>
      <c r="G483" s="18">
        <f>Data!G553</f>
        <v>0</v>
      </c>
      <c r="H483" s="18">
        <f>Data!H553</f>
        <v>0</v>
      </c>
      <c r="I483" s="18">
        <f>Data!I553</f>
        <v>0</v>
      </c>
      <c r="J483" s="18">
        <f>Data!J553</f>
        <v>0</v>
      </c>
      <c r="K483" s="18">
        <f>Data!K553</f>
        <v>0</v>
      </c>
      <c r="L483" s="18">
        <f>Data!L553</f>
        <v>0</v>
      </c>
      <c r="M483" s="18">
        <f>Data!M553</f>
        <v>0</v>
      </c>
      <c r="N483" s="18">
        <f>Data!N553</f>
        <v>0</v>
      </c>
      <c r="O483" s="18">
        <f>Data!O553</f>
        <v>0</v>
      </c>
      <c r="P483" s="18">
        <f t="shared" si="1"/>
        <v>2</v>
      </c>
    </row>
    <row r="484" spans="1:16" ht="15.75" customHeight="1" x14ac:dyDescent="0.25">
      <c r="A484" s="18" t="str">
        <f>Data!A559</f>
        <v>МБОУ гимназия №1</v>
      </c>
      <c r="B484" s="18" t="str">
        <f>Data!B559</f>
        <v>Россия, Ростовская область, Красный Сулин, улица Ленина, 8</v>
      </c>
      <c r="C484" s="18">
        <f>Data!C559</f>
        <v>0</v>
      </c>
      <c r="D484" s="18">
        <f>Data!D559</f>
        <v>1</v>
      </c>
      <c r="E484" s="18">
        <f>Data!E559</f>
        <v>0</v>
      </c>
      <c r="F484" s="18">
        <f>Data!F559</f>
        <v>0</v>
      </c>
      <c r="G484" s="18">
        <f>Data!G559</f>
        <v>0</v>
      </c>
      <c r="H484" s="18">
        <f>Data!H559</f>
        <v>1</v>
      </c>
      <c r="I484" s="18">
        <f>Data!I559</f>
        <v>0</v>
      </c>
      <c r="J484" s="18">
        <f>Data!J559</f>
        <v>0</v>
      </c>
      <c r="K484" s="18">
        <f>Data!K559</f>
        <v>0</v>
      </c>
      <c r="L484" s="18">
        <f>Data!L559</f>
        <v>0</v>
      </c>
      <c r="M484" s="18">
        <f>Data!M559</f>
        <v>0</v>
      </c>
      <c r="N484" s="18">
        <f>Data!N559</f>
        <v>0</v>
      </c>
      <c r="O484" s="18">
        <f>Data!O559</f>
        <v>0</v>
      </c>
      <c r="P484" s="18">
        <f t="shared" si="1"/>
        <v>2</v>
      </c>
    </row>
    <row r="485" spans="1:16" ht="15.75" customHeight="1" x14ac:dyDescent="0.25">
      <c r="A485" s="18" t="str">
        <f>Data!A598</f>
        <v>МБОУ Грушевская СОШ</v>
      </c>
      <c r="B485" s="18" t="str">
        <f>Data!B598</f>
        <v>Россия, Ростовская область, Белокалитвинский район, хутор Грушевка</v>
      </c>
      <c r="C485" s="18">
        <f>Data!C598</f>
        <v>1</v>
      </c>
      <c r="D485" s="18">
        <f>Data!D598</f>
        <v>1</v>
      </c>
      <c r="E485" s="18">
        <f>Data!E598</f>
        <v>0</v>
      </c>
      <c r="F485" s="18">
        <f>Data!F598</f>
        <v>0</v>
      </c>
      <c r="G485" s="18">
        <f>Data!G598</f>
        <v>0</v>
      </c>
      <c r="H485" s="18">
        <f>Data!H598</f>
        <v>0</v>
      </c>
      <c r="I485" s="18">
        <f>Data!I598</f>
        <v>0</v>
      </c>
      <c r="J485" s="18">
        <f>Data!J598</f>
        <v>0</v>
      </c>
      <c r="K485" s="18">
        <f>Data!K598</f>
        <v>0</v>
      </c>
      <c r="L485" s="18">
        <f>Data!L598</f>
        <v>0</v>
      </c>
      <c r="M485" s="18">
        <f>Data!M598</f>
        <v>0</v>
      </c>
      <c r="N485" s="18">
        <f>Data!N598</f>
        <v>0</v>
      </c>
      <c r="O485" s="18">
        <f>Data!O598</f>
        <v>0</v>
      </c>
      <c r="P485" s="18">
        <f t="shared" si="1"/>
        <v>2</v>
      </c>
    </row>
    <row r="486" spans="1:16" ht="15.75" customHeight="1" x14ac:dyDescent="0.25">
      <c r="A486" s="18" t="str">
        <f>Data!A661</f>
        <v>МБОУ Ленинская сош</v>
      </c>
      <c r="B486" s="18" t="str">
        <f>Data!B661</f>
        <v>Россия, Ростовская область, Матвеево-Курганский район, посёлок Ленинский</v>
      </c>
      <c r="C486" s="18">
        <f>Data!C661</f>
        <v>0</v>
      </c>
      <c r="D486" s="18">
        <f>Data!D661</f>
        <v>1</v>
      </c>
      <c r="E486" s="18">
        <f>Data!E661</f>
        <v>1</v>
      </c>
      <c r="F486" s="18">
        <f>Data!F661</f>
        <v>0</v>
      </c>
      <c r="G486" s="18">
        <f>Data!G661</f>
        <v>0</v>
      </c>
      <c r="H486" s="18">
        <f>Data!H661</f>
        <v>0</v>
      </c>
      <c r="I486" s="18">
        <f>Data!I661</f>
        <v>0</v>
      </c>
      <c r="J486" s="18">
        <f>Data!J661</f>
        <v>0</v>
      </c>
      <c r="K486" s="18">
        <f>Data!K661</f>
        <v>0</v>
      </c>
      <c r="L486" s="18">
        <f>Data!L661</f>
        <v>0</v>
      </c>
      <c r="M486" s="18">
        <f>Data!M661</f>
        <v>0</v>
      </c>
      <c r="N486" s="18">
        <f>Data!N661</f>
        <v>0</v>
      </c>
      <c r="O486" s="18">
        <f>Data!O661</f>
        <v>0</v>
      </c>
      <c r="P486" s="18">
        <f t="shared" si="1"/>
        <v>2</v>
      </c>
    </row>
    <row r="487" spans="1:16" ht="15.75" customHeight="1" x14ac:dyDescent="0.25">
      <c r="A487" s="18" t="str">
        <f>Data!A675</f>
        <v>МБОУ Крюковская СОШ</v>
      </c>
      <c r="B487" s="18" t="str">
        <f>Data!B675</f>
        <v>Россия, Ростовская область, Тацинский район, хутор Крюков</v>
      </c>
      <c r="C487" s="18">
        <f>Data!C675</f>
        <v>0</v>
      </c>
      <c r="D487" s="18">
        <f>Data!D675</f>
        <v>0</v>
      </c>
      <c r="E487" s="18">
        <f>Data!E675</f>
        <v>0</v>
      </c>
      <c r="F487" s="18">
        <f>Data!F675</f>
        <v>0</v>
      </c>
      <c r="G487" s="18">
        <f>Data!G675</f>
        <v>0</v>
      </c>
      <c r="H487" s="18">
        <f>Data!H675</f>
        <v>1</v>
      </c>
      <c r="I487" s="18">
        <f>Data!I675</f>
        <v>1</v>
      </c>
      <c r="J487" s="18">
        <f>Data!J675</f>
        <v>0</v>
      </c>
      <c r="K487" s="18">
        <f>Data!K675</f>
        <v>0</v>
      </c>
      <c r="L487" s="18">
        <f>Data!L675</f>
        <v>0</v>
      </c>
      <c r="M487" s="18">
        <f>Data!M675</f>
        <v>0</v>
      </c>
      <c r="N487" s="18">
        <f>Data!N675</f>
        <v>0</v>
      </c>
      <c r="O487" s="18">
        <f>Data!O675</f>
        <v>0</v>
      </c>
      <c r="P487" s="18">
        <f t="shared" si="1"/>
        <v>2</v>
      </c>
    </row>
    <row r="488" spans="1:16" ht="15.75" customHeight="1" x14ac:dyDescent="0.25">
      <c r="A488" s="18" t="str">
        <f>Data!A411</f>
        <v>МБОУ 'Школа № 6'</v>
      </c>
      <c r="B488" s="18" t="str">
        <f>Data!B411</f>
        <v>344113, ОБЛАСТЬ РОСТОВСКАЯ, ГОРОД РОСТОВ-НА-ДОНУ, ПРОСПЕКТ КОРОЛЕВА, 12, 3</v>
      </c>
      <c r="C488" s="18">
        <f>Data!C411</f>
        <v>0</v>
      </c>
      <c r="D488" s="18">
        <f>Data!D411</f>
        <v>0</v>
      </c>
      <c r="E488" s="18">
        <f>Data!E411</f>
        <v>0</v>
      </c>
      <c r="F488" s="18">
        <f>Data!F411</f>
        <v>0</v>
      </c>
      <c r="G488" s="18">
        <f>Data!G411</f>
        <v>0</v>
      </c>
      <c r="H488" s="18">
        <f>Data!H411</f>
        <v>1</v>
      </c>
      <c r="I488" s="18">
        <f>Data!I411</f>
        <v>1</v>
      </c>
      <c r="J488" s="18">
        <f>Data!J411</f>
        <v>0</v>
      </c>
      <c r="K488" s="18">
        <f>Data!K411</f>
        <v>0</v>
      </c>
      <c r="L488" s="18">
        <f>Data!L411</f>
        <v>0</v>
      </c>
      <c r="M488" s="18">
        <f>Data!M411</f>
        <v>0</v>
      </c>
      <c r="N488" s="18">
        <f>Data!N411</f>
        <v>0</v>
      </c>
      <c r="O488" s="18">
        <f>Data!O411</f>
        <v>0</v>
      </c>
      <c r="P488" s="18">
        <f t="shared" si="1"/>
        <v>2</v>
      </c>
    </row>
    <row r="489" spans="1:16" ht="15.75" customHeight="1" x14ac:dyDescent="0.25">
      <c r="A489" s="18" t="str">
        <f>Data!A426</f>
        <v>МАОУ СОШ№22</v>
      </c>
      <c r="B489" s="18" t="str">
        <f>Data!B426</f>
        <v>347924, Ростовская область, г. Таганрог, ул. Кирова, 2</v>
      </c>
      <c r="C489" s="18">
        <f>Data!C426</f>
        <v>0</v>
      </c>
      <c r="D489" s="18">
        <f>Data!D426</f>
        <v>0</v>
      </c>
      <c r="E489" s="18">
        <f>Data!E426</f>
        <v>1</v>
      </c>
      <c r="F489" s="18">
        <f>Data!F426</f>
        <v>1</v>
      </c>
      <c r="G489" s="18">
        <f>Data!G426</f>
        <v>0</v>
      </c>
      <c r="H489" s="18">
        <f>Data!H426</f>
        <v>0</v>
      </c>
      <c r="I489" s="18">
        <f>Data!I426</f>
        <v>0</v>
      </c>
      <c r="J489" s="18">
        <f>Data!J426</f>
        <v>0</v>
      </c>
      <c r="K489" s="18">
        <f>Data!K426</f>
        <v>0</v>
      </c>
      <c r="L489" s="18">
        <f>Data!L426</f>
        <v>0</v>
      </c>
      <c r="M489" s="18">
        <f>Data!M426</f>
        <v>0</v>
      </c>
      <c r="N489" s="18">
        <f>Data!N426</f>
        <v>0</v>
      </c>
      <c r="O489" s="18">
        <f>Data!O426</f>
        <v>0</v>
      </c>
      <c r="P489" s="18">
        <f t="shared" si="1"/>
        <v>2</v>
      </c>
    </row>
    <row r="490" spans="1:16" ht="15.75" customHeight="1" x14ac:dyDescent="0.25">
      <c r="A490" s="18" t="str">
        <f>Data!A428</f>
        <v>МБОУ 'Большекрепинская СОШ'</v>
      </c>
      <c r="B490" s="18" t="str">
        <f>Data!B428</f>
        <v>346591, ОБЛАСТЬ РОСТОВСКАЯ, РАЙОН РОДИОНОВО-НЕСВЕТАЙСКИЙ, СЛОБОДА БОЛЬШЕКРЕПИНСКАЯ, УЛИЦА ШКОЛЬНАЯ, ДОМ 8</v>
      </c>
      <c r="C490" s="18">
        <f>Data!C428</f>
        <v>0</v>
      </c>
      <c r="D490" s="18">
        <f>Data!D428</f>
        <v>0</v>
      </c>
      <c r="E490" s="18">
        <f>Data!E428</f>
        <v>0</v>
      </c>
      <c r="F490" s="18">
        <f>Data!F428</f>
        <v>1</v>
      </c>
      <c r="G490" s="18">
        <f>Data!G428</f>
        <v>0</v>
      </c>
      <c r="H490" s="18">
        <f>Data!H428</f>
        <v>1</v>
      </c>
      <c r="I490" s="18">
        <f>Data!I428</f>
        <v>0</v>
      </c>
      <c r="J490" s="18">
        <f>Data!J428</f>
        <v>0</v>
      </c>
      <c r="K490" s="18">
        <f>Data!K428</f>
        <v>0</v>
      </c>
      <c r="L490" s="18">
        <f>Data!L428</f>
        <v>0</v>
      </c>
      <c r="M490" s="18">
        <f>Data!M428</f>
        <v>0</v>
      </c>
      <c r="N490" s="18">
        <f>Data!N428</f>
        <v>0</v>
      </c>
      <c r="O490" s="18">
        <f>Data!O428</f>
        <v>0</v>
      </c>
      <c r="P490" s="18">
        <f t="shared" si="1"/>
        <v>2</v>
      </c>
    </row>
    <row r="491" spans="1:16" ht="15.75" customHeight="1" x14ac:dyDescent="0.25">
      <c r="A491" s="18" t="str">
        <f>Data!A465</f>
        <v>МБОУ Некрасовская ООШ</v>
      </c>
      <c r="B491" s="18" t="str">
        <f>Data!B465</f>
        <v>346868, ОБЛАСТЬ РОСТОВСКАЯ, РАЙОН НЕКЛИНОВСКИЙ, ХУТОР НЕКРАСОВКА, ПЕРЕУЛОК МОЛОДЕЖНЫЙ, 11</v>
      </c>
      <c r="C491" s="18">
        <f>Data!C465</f>
        <v>0</v>
      </c>
      <c r="D491" s="18">
        <f>Data!D465</f>
        <v>0</v>
      </c>
      <c r="E491" s="18">
        <f>Data!E465</f>
        <v>0</v>
      </c>
      <c r="F491" s="18">
        <f>Data!F465</f>
        <v>0</v>
      </c>
      <c r="G491" s="18">
        <f>Data!G465</f>
        <v>0</v>
      </c>
      <c r="H491" s="18">
        <f>Data!H465</f>
        <v>1</v>
      </c>
      <c r="I491" s="18">
        <f>Data!I465</f>
        <v>0</v>
      </c>
      <c r="J491" s="18">
        <f>Data!J465</f>
        <v>0</v>
      </c>
      <c r="K491" s="18">
        <f>Data!K465</f>
        <v>1</v>
      </c>
      <c r="L491" s="18">
        <f>Data!L465</f>
        <v>0</v>
      </c>
      <c r="M491" s="18">
        <f>Data!M465</f>
        <v>0</v>
      </c>
      <c r="N491" s="18">
        <f>Data!N465</f>
        <v>0</v>
      </c>
      <c r="O491" s="18">
        <f>Data!O465</f>
        <v>0</v>
      </c>
      <c r="P491" s="18">
        <f t="shared" si="1"/>
        <v>2</v>
      </c>
    </row>
    <row r="492" spans="1:16" ht="15.75" customHeight="1" x14ac:dyDescent="0.25">
      <c r="A492" s="18" t="str">
        <f>Data!A560</f>
        <v>МБОУ Вершиновская ООШ</v>
      </c>
      <c r="B492" s="18" t="str">
        <f>Data!B560</f>
        <v>Россия, Ростовская область, Семикаракорский район</v>
      </c>
      <c r="C492" s="18">
        <f>Data!C560</f>
        <v>1</v>
      </c>
      <c r="D492" s="18">
        <f>Data!D560</f>
        <v>0</v>
      </c>
      <c r="E492" s="18">
        <f>Data!E560</f>
        <v>0</v>
      </c>
      <c r="F492" s="18">
        <f>Data!F560</f>
        <v>0</v>
      </c>
      <c r="G492" s="18">
        <f>Data!G560</f>
        <v>0</v>
      </c>
      <c r="H492" s="18">
        <f>Data!H560</f>
        <v>0</v>
      </c>
      <c r="I492" s="18">
        <f>Data!I560</f>
        <v>0</v>
      </c>
      <c r="J492" s="18">
        <f>Data!J560</f>
        <v>1</v>
      </c>
      <c r="K492" s="18">
        <f>Data!K560</f>
        <v>0</v>
      </c>
      <c r="L492" s="18">
        <f>Data!L560</f>
        <v>0</v>
      </c>
      <c r="M492" s="18">
        <f>Data!M560</f>
        <v>0</v>
      </c>
      <c r="N492" s="18">
        <f>Data!N560</f>
        <v>0</v>
      </c>
      <c r="O492" s="18">
        <f>Data!O560</f>
        <v>0</v>
      </c>
      <c r="P492" s="18">
        <f t="shared" si="1"/>
        <v>2</v>
      </c>
    </row>
    <row r="493" spans="1:16" ht="15.75" customHeight="1" x14ac:dyDescent="0.25">
      <c r="A493" s="18" t="str">
        <f>Data!A565</f>
        <v>МБОУ СШ №15</v>
      </c>
      <c r="B493" s="18" t="str">
        <f>Data!B565</f>
        <v>Россия, Ростовская область, Гуково, Бургустинская улица, 15</v>
      </c>
      <c r="C493" s="18">
        <f>Data!C565</f>
        <v>0</v>
      </c>
      <c r="D493" s="18">
        <f>Data!D565</f>
        <v>1</v>
      </c>
      <c r="E493" s="18">
        <f>Data!E565</f>
        <v>0</v>
      </c>
      <c r="F493" s="18">
        <f>Data!F565</f>
        <v>0</v>
      </c>
      <c r="G493" s="18">
        <f>Data!G565</f>
        <v>0</v>
      </c>
      <c r="H493" s="18">
        <f>Data!H565</f>
        <v>1</v>
      </c>
      <c r="I493" s="18">
        <f>Data!I565</f>
        <v>0</v>
      </c>
      <c r="J493" s="18">
        <f>Data!J565</f>
        <v>0</v>
      </c>
      <c r="K493" s="18">
        <f>Data!K565</f>
        <v>0</v>
      </c>
      <c r="L493" s="18">
        <f>Data!L565</f>
        <v>0</v>
      </c>
      <c r="M493" s="18">
        <f>Data!M565</f>
        <v>0</v>
      </c>
      <c r="N493" s="18">
        <f>Data!N565</f>
        <v>0</v>
      </c>
      <c r="O493" s="18">
        <f>Data!O565</f>
        <v>0</v>
      </c>
      <c r="P493" s="18">
        <f t="shared" si="1"/>
        <v>2</v>
      </c>
    </row>
    <row r="494" spans="1:16" ht="15.75" customHeight="1" x14ac:dyDescent="0.25">
      <c r="A494" s="18" t="str">
        <f>Data!A568</f>
        <v>МБОУ Ажиновская СОШ</v>
      </c>
      <c r="B494" s="18" t="str">
        <f>Data!B568</f>
        <v>Россия, Ростовская область, Багаевский район, хутор Ажинов</v>
      </c>
      <c r="C494" s="18">
        <f>Data!C568</f>
        <v>1</v>
      </c>
      <c r="D494" s="18">
        <f>Data!D568</f>
        <v>1</v>
      </c>
      <c r="E494" s="18">
        <f>Data!E568</f>
        <v>0</v>
      </c>
      <c r="F494" s="18">
        <f>Data!F568</f>
        <v>0</v>
      </c>
      <c r="G494" s="18">
        <f>Data!G568</f>
        <v>0</v>
      </c>
      <c r="H494" s="18">
        <f>Data!H568</f>
        <v>0</v>
      </c>
      <c r="I494" s="18">
        <f>Data!I568</f>
        <v>0</v>
      </c>
      <c r="J494" s="18">
        <f>Data!J568</f>
        <v>0</v>
      </c>
      <c r="K494" s="18">
        <f>Data!K568</f>
        <v>0</v>
      </c>
      <c r="L494" s="18">
        <f>Data!L568</f>
        <v>0</v>
      </c>
      <c r="M494" s="18">
        <f>Data!M568</f>
        <v>0</v>
      </c>
      <c r="N494" s="18">
        <f>Data!N568</f>
        <v>0</v>
      </c>
      <c r="O494" s="18">
        <f>Data!O568</f>
        <v>0</v>
      </c>
      <c r="P494" s="18">
        <f t="shared" si="1"/>
        <v>2</v>
      </c>
    </row>
    <row r="495" spans="1:16" ht="15.75" customHeight="1" x14ac:dyDescent="0.25">
      <c r="A495" s="18" t="str">
        <f>Data!A579</f>
        <v>МБОУ Титовская СОШ</v>
      </c>
      <c r="B495" s="18" t="str">
        <f>Data!B579</f>
        <v>Россия, Ростовская область, Семикаракорский район, хутор Титов</v>
      </c>
      <c r="C495" s="18">
        <f>Data!C579</f>
        <v>0</v>
      </c>
      <c r="D495" s="18">
        <f>Data!D579</f>
        <v>0</v>
      </c>
      <c r="E495" s="18">
        <f>Data!E579</f>
        <v>0</v>
      </c>
      <c r="F495" s="18">
        <f>Data!F579</f>
        <v>0</v>
      </c>
      <c r="G495" s="18">
        <f>Data!G579</f>
        <v>1</v>
      </c>
      <c r="H495" s="18">
        <f>Data!H579</f>
        <v>1</v>
      </c>
      <c r="I495" s="18">
        <f>Data!I579</f>
        <v>0</v>
      </c>
      <c r="J495" s="18">
        <f>Data!J579</f>
        <v>0</v>
      </c>
      <c r="K495" s="18">
        <f>Data!K579</f>
        <v>0</v>
      </c>
      <c r="L495" s="18">
        <f>Data!L579</f>
        <v>0</v>
      </c>
      <c r="M495" s="18">
        <f>Data!M579</f>
        <v>0</v>
      </c>
      <c r="N495" s="18">
        <f>Data!N579</f>
        <v>0</v>
      </c>
      <c r="O495" s="18">
        <f>Data!O579</f>
        <v>0</v>
      </c>
      <c r="P495" s="18">
        <f t="shared" si="1"/>
        <v>2</v>
      </c>
    </row>
    <row r="496" spans="1:16" ht="15.75" customHeight="1" x14ac:dyDescent="0.25">
      <c r="A496" s="18" t="str">
        <f>Data!A595</f>
        <v>МБОУ СОШ №6</v>
      </c>
      <c r="B496" s="18" t="str">
        <f>Data!B595</f>
        <v>Россия, Ростовская область, Белая Калитва, улица Мичурина, 33</v>
      </c>
      <c r="C496" s="18">
        <f>Data!C595</f>
        <v>0</v>
      </c>
      <c r="D496" s="18">
        <f>Data!D595</f>
        <v>0</v>
      </c>
      <c r="E496" s="18">
        <f>Data!E595</f>
        <v>0</v>
      </c>
      <c r="F496" s="18">
        <f>Data!F595</f>
        <v>1</v>
      </c>
      <c r="G496" s="18">
        <f>Data!G595</f>
        <v>0</v>
      </c>
      <c r="H496" s="18">
        <f>Data!H595</f>
        <v>0</v>
      </c>
      <c r="I496" s="18">
        <f>Data!I595</f>
        <v>0</v>
      </c>
      <c r="J496" s="18">
        <f>Data!J595</f>
        <v>0</v>
      </c>
      <c r="K496" s="18">
        <f>Data!K595</f>
        <v>0</v>
      </c>
      <c r="L496" s="18">
        <f>Data!L595</f>
        <v>0</v>
      </c>
      <c r="M496" s="18">
        <f>Data!M595</f>
        <v>0</v>
      </c>
      <c r="N496" s="18">
        <f>Data!N595</f>
        <v>0</v>
      </c>
      <c r="O496" s="18">
        <f>Data!O595</f>
        <v>1</v>
      </c>
      <c r="P496" s="18">
        <f t="shared" si="1"/>
        <v>2</v>
      </c>
    </row>
    <row r="497" spans="1:16" ht="15.75" customHeight="1" x14ac:dyDescent="0.25">
      <c r="A497" s="18" t="str">
        <f>Data!A614</f>
        <v>МАОУ гимназия "Мариинская"</v>
      </c>
      <c r="B497" s="18" t="str">
        <f>Data!B614</f>
        <v>Россия, Ростовская область, Таганрог, улица Чехова, 104</v>
      </c>
      <c r="C497" s="18">
        <f>Data!C614</f>
        <v>0</v>
      </c>
      <c r="D497" s="18">
        <f>Data!D614</f>
        <v>0</v>
      </c>
      <c r="E497" s="18">
        <f>Data!E614</f>
        <v>0</v>
      </c>
      <c r="F497" s="18">
        <f>Data!F614</f>
        <v>0</v>
      </c>
      <c r="G497" s="18">
        <f>Data!G614</f>
        <v>0</v>
      </c>
      <c r="H497" s="18">
        <f>Data!H614</f>
        <v>0</v>
      </c>
      <c r="I497" s="18">
        <f>Data!I614</f>
        <v>0</v>
      </c>
      <c r="J497" s="18">
        <f>Data!J614</f>
        <v>0</v>
      </c>
      <c r="K497" s="18">
        <f>Data!K614</f>
        <v>0</v>
      </c>
      <c r="L497" s="18">
        <f>Data!L614</f>
        <v>0</v>
      </c>
      <c r="M497" s="18">
        <f>Data!M614</f>
        <v>0</v>
      </c>
      <c r="N497" s="18">
        <f>Data!N614</f>
        <v>1</v>
      </c>
      <c r="O497" s="18">
        <f>Data!O614</f>
        <v>1</v>
      </c>
      <c r="P497" s="18">
        <f t="shared" si="1"/>
        <v>2</v>
      </c>
    </row>
    <row r="498" spans="1:16" ht="15.75" customHeight="1" x14ac:dyDescent="0.25">
      <c r="A498" s="18" t="str">
        <f>Data!A659</f>
        <v>МБОУ СОШ № 19</v>
      </c>
      <c r="B498" s="18" t="str">
        <f>Data!B659</f>
        <v>Россия, Ростовская область, Новочеркасск, Будённовская улица, 21</v>
      </c>
      <c r="C498" s="18">
        <f>Data!C659</f>
        <v>0</v>
      </c>
      <c r="D498" s="18">
        <f>Data!D659</f>
        <v>1</v>
      </c>
      <c r="E498" s="18">
        <f>Data!E659</f>
        <v>1</v>
      </c>
      <c r="F498" s="18">
        <f>Data!F659</f>
        <v>0</v>
      </c>
      <c r="G498" s="18">
        <f>Data!G659</f>
        <v>0</v>
      </c>
      <c r="H498" s="18">
        <f>Data!H659</f>
        <v>0</v>
      </c>
      <c r="I498" s="18">
        <f>Data!I659</f>
        <v>0</v>
      </c>
      <c r="J498" s="18">
        <f>Data!J659</f>
        <v>0</v>
      </c>
      <c r="K498" s="18">
        <f>Data!K659</f>
        <v>0</v>
      </c>
      <c r="L498" s="18">
        <f>Data!L659</f>
        <v>0</v>
      </c>
      <c r="M498" s="18">
        <f>Data!M659</f>
        <v>0</v>
      </c>
      <c r="N498" s="18">
        <f>Data!N659</f>
        <v>0</v>
      </c>
      <c r="O498" s="18">
        <f>Data!O659</f>
        <v>0</v>
      </c>
      <c r="P498" s="18">
        <f t="shared" si="1"/>
        <v>2</v>
      </c>
    </row>
    <row r="499" spans="1:16" ht="15.75" customHeight="1" x14ac:dyDescent="0.25">
      <c r="A499" s="18" t="str">
        <f>Data!A665</f>
        <v>МБОУ СОШ №5</v>
      </c>
      <c r="B499" s="18" t="str">
        <f>Data!B665</f>
        <v>Россия, Ростовская область, Донецк, улица Шевченко, 6</v>
      </c>
      <c r="C499" s="18">
        <f>Data!C665</f>
        <v>0</v>
      </c>
      <c r="D499" s="18">
        <f>Data!D665</f>
        <v>0</v>
      </c>
      <c r="E499" s="18">
        <f>Data!E665</f>
        <v>0</v>
      </c>
      <c r="F499" s="18">
        <f>Data!F665</f>
        <v>0</v>
      </c>
      <c r="G499" s="18">
        <f>Data!G665</f>
        <v>0</v>
      </c>
      <c r="H499" s="18">
        <f>Data!H665</f>
        <v>1</v>
      </c>
      <c r="I499" s="18">
        <f>Data!I665</f>
        <v>1</v>
      </c>
      <c r="J499" s="18">
        <f>Data!J665</f>
        <v>0</v>
      </c>
      <c r="K499" s="18">
        <f>Data!K665</f>
        <v>0</v>
      </c>
      <c r="L499" s="18">
        <f>Data!L665</f>
        <v>0</v>
      </c>
      <c r="M499" s="18">
        <f>Data!M665</f>
        <v>0</v>
      </c>
      <c r="N499" s="18">
        <f>Data!N665</f>
        <v>0</v>
      </c>
      <c r="O499" s="18">
        <f>Data!O665</f>
        <v>0</v>
      </c>
      <c r="P499" s="18">
        <f t="shared" si="1"/>
        <v>2</v>
      </c>
    </row>
    <row r="500" spans="1:16" ht="15.75" customHeight="1" x14ac:dyDescent="0.25">
      <c r="A500" s="18" t="str">
        <f>Data!A672</f>
        <v>МБОУ Кузнецовская СОШ</v>
      </c>
      <c r="B500" s="18" t="str">
        <f>Data!B672</f>
        <v>Россия, Ростовская область, Семикаракорский район</v>
      </c>
      <c r="C500" s="18">
        <f>Data!C672</f>
        <v>0</v>
      </c>
      <c r="D500" s="18">
        <f>Data!D672</f>
        <v>0</v>
      </c>
      <c r="E500" s="18">
        <f>Data!E672</f>
        <v>0</v>
      </c>
      <c r="F500" s="18">
        <f>Data!F672</f>
        <v>0</v>
      </c>
      <c r="G500" s="18">
        <f>Data!G672</f>
        <v>0</v>
      </c>
      <c r="H500" s="18">
        <f>Data!H672</f>
        <v>1</v>
      </c>
      <c r="I500" s="18">
        <f>Data!I672</f>
        <v>0</v>
      </c>
      <c r="J500" s="18">
        <f>Data!J672</f>
        <v>0</v>
      </c>
      <c r="K500" s="18">
        <f>Data!K672</f>
        <v>0</v>
      </c>
      <c r="L500" s="18">
        <f>Data!L672</f>
        <v>0</v>
      </c>
      <c r="M500" s="18">
        <f>Data!M672</f>
        <v>1</v>
      </c>
      <c r="N500" s="18">
        <f>Data!N672</f>
        <v>0</v>
      </c>
      <c r="O500" s="18">
        <f>Data!O672</f>
        <v>0</v>
      </c>
      <c r="P500" s="18">
        <f t="shared" si="1"/>
        <v>2</v>
      </c>
    </row>
    <row r="501" spans="1:16" ht="15.75" customHeight="1" x14ac:dyDescent="0.25">
      <c r="A501" s="18" t="str">
        <f>Data!A693</f>
        <v>МБОУ СОШ №1</v>
      </c>
      <c r="B501" s="18" t="str">
        <f>Data!B693</f>
        <v>Россия, Ростовская область, Семикаракорск</v>
      </c>
      <c r="C501" s="18">
        <f>Data!C693</f>
        <v>0</v>
      </c>
      <c r="D501" s="18">
        <f>Data!D693</f>
        <v>0</v>
      </c>
      <c r="E501" s="18">
        <f>Data!E693</f>
        <v>0</v>
      </c>
      <c r="F501" s="18">
        <f>Data!F693</f>
        <v>0</v>
      </c>
      <c r="G501" s="18">
        <f>Data!G693</f>
        <v>0</v>
      </c>
      <c r="H501" s="18">
        <f>Data!H693</f>
        <v>0</v>
      </c>
      <c r="I501" s="18">
        <f>Data!I693</f>
        <v>1</v>
      </c>
      <c r="J501" s="18">
        <f>Data!J693</f>
        <v>0</v>
      </c>
      <c r="K501" s="18">
        <f>Data!K693</f>
        <v>0</v>
      </c>
      <c r="L501" s="18">
        <f>Data!L693</f>
        <v>0</v>
      </c>
      <c r="M501" s="18">
        <f>Data!M693</f>
        <v>1</v>
      </c>
      <c r="N501" s="18">
        <f>Data!N693</f>
        <v>0</v>
      </c>
      <c r="O501" s="18">
        <f>Data!O693</f>
        <v>0</v>
      </c>
      <c r="P501" s="18">
        <f t="shared" si="1"/>
        <v>2</v>
      </c>
    </row>
    <row r="502" spans="1:16" ht="15.75" customHeight="1" x14ac:dyDescent="0.25">
      <c r="A502" s="18" t="str">
        <f>Data!A436</f>
        <v>МБОУ НКСОШ</v>
      </c>
      <c r="B502" s="18" t="str">
        <f>Data!B436</f>
        <v>346554, ОБЛАСТЬ РОСТОВСКАЯ, РАЙОН УСТЬ-ДОНЕЦКИЙ, СТАНИЦА НИЖНЕКУНДРЮЧЕНСКАЯ, УЛИЦА ЦЕНТРАЛЬНАЯ, 2</v>
      </c>
      <c r="C502" s="18">
        <f>Data!C436</f>
        <v>0</v>
      </c>
      <c r="D502" s="18">
        <f>Data!D436</f>
        <v>0</v>
      </c>
      <c r="E502" s="18">
        <f>Data!E436</f>
        <v>0</v>
      </c>
      <c r="F502" s="18">
        <f>Data!F436</f>
        <v>0</v>
      </c>
      <c r="G502" s="18">
        <f>Data!G436</f>
        <v>1</v>
      </c>
      <c r="H502" s="18">
        <f>Data!H436</f>
        <v>1</v>
      </c>
      <c r="I502" s="18">
        <f>Data!I436</f>
        <v>0</v>
      </c>
      <c r="J502" s="18">
        <f>Data!J436</f>
        <v>0</v>
      </c>
      <c r="K502" s="18">
        <f>Data!K436</f>
        <v>0</v>
      </c>
      <c r="L502" s="18">
        <f>Data!L436</f>
        <v>0</v>
      </c>
      <c r="M502" s="18">
        <f>Data!M436</f>
        <v>0</v>
      </c>
      <c r="N502" s="18">
        <f>Data!N436</f>
        <v>0</v>
      </c>
      <c r="O502" s="18">
        <f>Data!O436</f>
        <v>0</v>
      </c>
      <c r="P502" s="18">
        <f t="shared" si="1"/>
        <v>2</v>
      </c>
    </row>
    <row r="503" spans="1:16" ht="15.75" customHeight="1" x14ac:dyDescent="0.25">
      <c r="A503" s="18" t="str">
        <f>Data!A454</f>
        <v>МБОУ 'Гимназия № 19'</v>
      </c>
      <c r="B503" s="18" t="str">
        <f>Data!B454</f>
        <v>344020, ОБЛАСТЬ РОСТОВСКАЯ, ГОРОД РОСТОВ-НА-ДОНУ, УЛИЦА МЕЛИТОПОЛЬСКАЯ, 22</v>
      </c>
      <c r="C503" s="18">
        <f>Data!C454</f>
        <v>0</v>
      </c>
      <c r="D503" s="18">
        <f>Data!D454</f>
        <v>1</v>
      </c>
      <c r="E503" s="18">
        <f>Data!E454</f>
        <v>1</v>
      </c>
      <c r="F503" s="18">
        <f>Data!F454</f>
        <v>0</v>
      </c>
      <c r="G503" s="18">
        <f>Data!G454</f>
        <v>0</v>
      </c>
      <c r="H503" s="18">
        <f>Data!H454</f>
        <v>0</v>
      </c>
      <c r="I503" s="18">
        <f>Data!I454</f>
        <v>0</v>
      </c>
      <c r="J503" s="18">
        <f>Data!J454</f>
        <v>0</v>
      </c>
      <c r="K503" s="18">
        <f>Data!K454</f>
        <v>0</v>
      </c>
      <c r="L503" s="18">
        <f>Data!L454</f>
        <v>0</v>
      </c>
      <c r="M503" s="18">
        <f>Data!M454</f>
        <v>0</v>
      </c>
      <c r="N503" s="18">
        <f>Data!N454</f>
        <v>0</v>
      </c>
      <c r="O503" s="18">
        <f>Data!O454</f>
        <v>0</v>
      </c>
      <c r="P503" s="18">
        <f t="shared" si="1"/>
        <v>2</v>
      </c>
    </row>
    <row r="504" spans="1:16" ht="15.75" customHeight="1" x14ac:dyDescent="0.25">
      <c r="A504" s="18" t="str">
        <f>Data!A485</f>
        <v>МБОУ 'Нижнежуравская ООШ'</v>
      </c>
      <c r="B504" s="18" t="str">
        <f>Data!B485</f>
        <v>347262, ОБЛАСТЬ РОСТОВСКАЯ, РАЙОН КОНСТАНТИНОВСКИЙ, ХУТОР НИЖНЕЖУРАВСКИЙ, УЛИЦА МИРА, ДОМ 16</v>
      </c>
      <c r="C504" s="18">
        <f>Data!C485</f>
        <v>0</v>
      </c>
      <c r="D504" s="18">
        <f>Data!D485</f>
        <v>1</v>
      </c>
      <c r="E504" s="18">
        <f>Data!E485</f>
        <v>0</v>
      </c>
      <c r="F504" s="18">
        <f>Data!F485</f>
        <v>0</v>
      </c>
      <c r="G504" s="18">
        <f>Data!G485</f>
        <v>0</v>
      </c>
      <c r="H504" s="18">
        <f>Data!H485</f>
        <v>0</v>
      </c>
      <c r="I504" s="18">
        <f>Data!I485</f>
        <v>1</v>
      </c>
      <c r="J504" s="18">
        <f>Data!J485</f>
        <v>0</v>
      </c>
      <c r="K504" s="18">
        <f>Data!K485</f>
        <v>0</v>
      </c>
      <c r="L504" s="18">
        <f>Data!L485</f>
        <v>0</v>
      </c>
      <c r="M504" s="18">
        <f>Data!M485</f>
        <v>0</v>
      </c>
      <c r="N504" s="18">
        <f>Data!N485</f>
        <v>0</v>
      </c>
      <c r="O504" s="18">
        <f>Data!O485</f>
        <v>0</v>
      </c>
      <c r="P504" s="18">
        <f t="shared" si="1"/>
        <v>2</v>
      </c>
    </row>
    <row r="505" spans="1:16" ht="15.75" customHeight="1" x14ac:dyDescent="0.25">
      <c r="A505" s="18" t="str">
        <f>Data!A558</f>
        <v>МБОУ ООШ №4</v>
      </c>
      <c r="B505" s="18" t="str">
        <f>Data!B558</f>
        <v>Россия, Ростовская область, Белокалитвинский район, посёлок Синегорский</v>
      </c>
      <c r="C505" s="18">
        <f>Data!C558</f>
        <v>0</v>
      </c>
      <c r="D505" s="18">
        <f>Data!D558</f>
        <v>1</v>
      </c>
      <c r="E505" s="18">
        <f>Data!E558</f>
        <v>1</v>
      </c>
      <c r="F505" s="18">
        <f>Data!F558</f>
        <v>0</v>
      </c>
      <c r="G505" s="18">
        <f>Data!G558</f>
        <v>0</v>
      </c>
      <c r="H505" s="18">
        <f>Data!H558</f>
        <v>0</v>
      </c>
      <c r="I505" s="18">
        <f>Data!I558</f>
        <v>0</v>
      </c>
      <c r="J505" s="18">
        <f>Data!J558</f>
        <v>0</v>
      </c>
      <c r="K505" s="18">
        <f>Data!K558</f>
        <v>0</v>
      </c>
      <c r="L505" s="18">
        <f>Data!L558</f>
        <v>0</v>
      </c>
      <c r="M505" s="18">
        <f>Data!M558</f>
        <v>0</v>
      </c>
      <c r="N505" s="18">
        <f>Data!N558</f>
        <v>0</v>
      </c>
      <c r="O505" s="18">
        <f>Data!O558</f>
        <v>0</v>
      </c>
      <c r="P505" s="18">
        <f t="shared" si="1"/>
        <v>2</v>
      </c>
    </row>
    <row r="506" spans="1:16" ht="15.75" customHeight="1" x14ac:dyDescent="0.25">
      <c r="A506" s="18" t="str">
        <f>Data!A591</f>
        <v>МБОУ СШ № 9</v>
      </c>
      <c r="B506" s="18" t="str">
        <f>Data!B591</f>
        <v>Россия, Ростовская область, Гуково, Железнодорожная улица, 29</v>
      </c>
      <c r="C506" s="18">
        <f>Data!C591</f>
        <v>0</v>
      </c>
      <c r="D506" s="18">
        <f>Data!D591</f>
        <v>1</v>
      </c>
      <c r="E506" s="18">
        <f>Data!E591</f>
        <v>0</v>
      </c>
      <c r="F506" s="18">
        <f>Data!F591</f>
        <v>0</v>
      </c>
      <c r="G506" s="18">
        <f>Data!G591</f>
        <v>0</v>
      </c>
      <c r="H506" s="18">
        <f>Data!H591</f>
        <v>1</v>
      </c>
      <c r="I506" s="18">
        <f>Data!I591</f>
        <v>0</v>
      </c>
      <c r="J506" s="18">
        <f>Data!J591</f>
        <v>0</v>
      </c>
      <c r="K506" s="18">
        <f>Data!K591</f>
        <v>0</v>
      </c>
      <c r="L506" s="18">
        <f>Data!L591</f>
        <v>0</v>
      </c>
      <c r="M506" s="18">
        <f>Data!M591</f>
        <v>0</v>
      </c>
      <c r="N506" s="18">
        <f>Data!N591</f>
        <v>0</v>
      </c>
      <c r="O506" s="18">
        <f>Data!O591</f>
        <v>0</v>
      </c>
      <c r="P506" s="18">
        <f t="shared" si="1"/>
        <v>2</v>
      </c>
    </row>
    <row r="507" spans="1:16" ht="15.75" customHeight="1" x14ac:dyDescent="0.25">
      <c r="A507" s="18" t="str">
        <f>Data!A617</f>
        <v>МБОУ СОШ№4</v>
      </c>
      <c r="B507" s="18" t="str">
        <f>Data!B617</f>
        <v>Россия, Ростовская область, Морозовск, улица Руднева</v>
      </c>
      <c r="C507" s="18">
        <f>Data!C617</f>
        <v>0</v>
      </c>
      <c r="D507" s="18">
        <f>Data!D617</f>
        <v>0</v>
      </c>
      <c r="E507" s="18">
        <f>Data!E617</f>
        <v>0</v>
      </c>
      <c r="F507" s="18">
        <f>Data!F617</f>
        <v>0</v>
      </c>
      <c r="G507" s="18">
        <f>Data!G617</f>
        <v>0</v>
      </c>
      <c r="H507" s="18">
        <f>Data!H617</f>
        <v>1</v>
      </c>
      <c r="I507" s="18">
        <f>Data!I617</f>
        <v>1</v>
      </c>
      <c r="J507" s="18">
        <f>Data!J617</f>
        <v>0</v>
      </c>
      <c r="K507" s="18">
        <f>Data!K617</f>
        <v>0</v>
      </c>
      <c r="L507" s="18">
        <f>Data!L617</f>
        <v>0</v>
      </c>
      <c r="M507" s="18">
        <f>Data!M617</f>
        <v>0</v>
      </c>
      <c r="N507" s="18">
        <f>Data!N617</f>
        <v>0</v>
      </c>
      <c r="O507" s="18">
        <f>Data!O617</f>
        <v>0</v>
      </c>
      <c r="P507" s="18">
        <f t="shared" si="1"/>
        <v>2</v>
      </c>
    </row>
    <row r="508" spans="1:16" ht="15.75" customHeight="1" x14ac:dyDescent="0.25">
      <c r="A508" s="18" t="str">
        <f>Data!A622</f>
        <v>МБОУ Пролетарская СОШ</v>
      </c>
      <c r="B508" s="18" t="str">
        <f>Data!B622</f>
        <v>Россия, Ростовская область, Орловский район, хутор Пролетарский</v>
      </c>
      <c r="C508" s="18">
        <f>Data!C622</f>
        <v>0</v>
      </c>
      <c r="D508" s="18">
        <f>Data!D622</f>
        <v>1</v>
      </c>
      <c r="E508" s="18">
        <f>Data!E622</f>
        <v>0</v>
      </c>
      <c r="F508" s="18">
        <f>Data!F622</f>
        <v>1</v>
      </c>
      <c r="G508" s="18">
        <f>Data!G622</f>
        <v>0</v>
      </c>
      <c r="H508" s="18">
        <f>Data!H622</f>
        <v>0</v>
      </c>
      <c r="I508" s="18">
        <f>Data!I622</f>
        <v>0</v>
      </c>
      <c r="J508" s="18">
        <f>Data!J622</f>
        <v>0</v>
      </c>
      <c r="K508" s="18">
        <f>Data!K622</f>
        <v>0</v>
      </c>
      <c r="L508" s="18">
        <f>Data!L622</f>
        <v>0</v>
      </c>
      <c r="M508" s="18">
        <f>Data!M622</f>
        <v>0</v>
      </c>
      <c r="N508" s="18">
        <f>Data!N622</f>
        <v>0</v>
      </c>
      <c r="O508" s="18">
        <f>Data!O622</f>
        <v>0</v>
      </c>
      <c r="P508" s="18">
        <f t="shared" si="1"/>
        <v>2</v>
      </c>
    </row>
    <row r="509" spans="1:16" ht="15.75" customHeight="1" x14ac:dyDescent="0.25">
      <c r="A509" s="18" t="str">
        <f>Data!A679</f>
        <v>МБОУ ОСОШ№1</v>
      </c>
      <c r="B509" s="18" t="str">
        <f>Data!B679</f>
        <v>Россия, Ростовская область, Орловский район, посёлок Орловский</v>
      </c>
      <c r="C509" s="18">
        <f>Data!C679</f>
        <v>0</v>
      </c>
      <c r="D509" s="18">
        <f>Data!D679</f>
        <v>0</v>
      </c>
      <c r="E509" s="18">
        <f>Data!E679</f>
        <v>0</v>
      </c>
      <c r="F509" s="18">
        <f>Data!F679</f>
        <v>1</v>
      </c>
      <c r="G509" s="18">
        <f>Data!G679</f>
        <v>0</v>
      </c>
      <c r="H509" s="18">
        <f>Data!H679</f>
        <v>1</v>
      </c>
      <c r="I509" s="18">
        <f>Data!I679</f>
        <v>0</v>
      </c>
      <c r="J509" s="18">
        <f>Data!J679</f>
        <v>0</v>
      </c>
      <c r="K509" s="18">
        <f>Data!K679</f>
        <v>0</v>
      </c>
      <c r="L509" s="18">
        <f>Data!L679</f>
        <v>0</v>
      </c>
      <c r="M509" s="18">
        <f>Data!M679</f>
        <v>0</v>
      </c>
      <c r="N509" s="18">
        <f>Data!N679</f>
        <v>0</v>
      </c>
      <c r="O509" s="18">
        <f>Data!O679</f>
        <v>0</v>
      </c>
      <c r="P509" s="18">
        <f t="shared" si="1"/>
        <v>2</v>
      </c>
    </row>
    <row r="510" spans="1:16" ht="15.75" customHeight="1" x14ac:dyDescent="0.25">
      <c r="A510" s="18" t="str">
        <f>Data!A434</f>
        <v>МБОУ 'Школа № 21'</v>
      </c>
      <c r="B510" s="18" t="str">
        <f>Data!B434</f>
        <v>344029, ОБЛАСТЬ РОСТОВСКАЯ, ГОРОД РОСТОВ-НА-ДОНУ, ПРОСПЕКТ МИРА, 6</v>
      </c>
      <c r="C510" s="18">
        <f>Data!C434</f>
        <v>0</v>
      </c>
      <c r="D510" s="18">
        <f>Data!D434</f>
        <v>1</v>
      </c>
      <c r="E510" s="18">
        <f>Data!E434</f>
        <v>1</v>
      </c>
      <c r="F510" s="18">
        <f>Data!F434</f>
        <v>0</v>
      </c>
      <c r="G510" s="18">
        <f>Data!G434</f>
        <v>0</v>
      </c>
      <c r="H510" s="18">
        <f>Data!H434</f>
        <v>0</v>
      </c>
      <c r="I510" s="18">
        <f>Data!I434</f>
        <v>0</v>
      </c>
      <c r="J510" s="18">
        <f>Data!J434</f>
        <v>0</v>
      </c>
      <c r="K510" s="18">
        <f>Data!K434</f>
        <v>0</v>
      </c>
      <c r="L510" s="18">
        <f>Data!L434</f>
        <v>0</v>
      </c>
      <c r="M510" s="18">
        <f>Data!M434</f>
        <v>0</v>
      </c>
      <c r="N510" s="18">
        <f>Data!N434</f>
        <v>0</v>
      </c>
      <c r="O510" s="18">
        <f>Data!O434</f>
        <v>0</v>
      </c>
      <c r="P510" s="18">
        <f t="shared" si="1"/>
        <v>2</v>
      </c>
    </row>
    <row r="511" spans="1:16" ht="15.75" customHeight="1" x14ac:dyDescent="0.25">
      <c r="A511" s="18" t="str">
        <f>Data!A440</f>
        <v>МБОУ 'Гимназия № 12'</v>
      </c>
      <c r="B511" s="18" t="str">
        <f>Data!B440</f>
        <v>344025, ОБЛАСТЬ РОСТОВСКАЯ, ГОРОД РОСТОВ-НА-ДОНУ, УЛИЦА КОМСОМОЛЬСКАЯ, 57/25</v>
      </c>
      <c r="C511" s="18">
        <f>Data!C440</f>
        <v>0</v>
      </c>
      <c r="D511" s="18">
        <f>Data!D440</f>
        <v>0</v>
      </c>
      <c r="E511" s="18">
        <f>Data!E440</f>
        <v>0</v>
      </c>
      <c r="F511" s="18">
        <f>Data!F440</f>
        <v>0</v>
      </c>
      <c r="G511" s="18">
        <f>Data!G440</f>
        <v>0</v>
      </c>
      <c r="H511" s="18">
        <f>Data!H440</f>
        <v>0</v>
      </c>
      <c r="I511" s="18">
        <f>Data!I440</f>
        <v>0</v>
      </c>
      <c r="J511" s="18">
        <f>Data!J440</f>
        <v>0</v>
      </c>
      <c r="K511" s="18">
        <f>Data!K440</f>
        <v>0</v>
      </c>
      <c r="L511" s="18">
        <f>Data!L440</f>
        <v>0</v>
      </c>
      <c r="M511" s="18">
        <f>Data!M440</f>
        <v>1</v>
      </c>
      <c r="N511" s="18">
        <f>Data!N440</f>
        <v>0</v>
      </c>
      <c r="O511" s="18">
        <f>Data!O440</f>
        <v>1</v>
      </c>
      <c r="P511" s="18">
        <f t="shared" si="1"/>
        <v>2</v>
      </c>
    </row>
    <row r="512" spans="1:16" ht="15.75" customHeight="1" x14ac:dyDescent="0.25">
      <c r="A512" s="18" t="str">
        <f>Data!A479</f>
        <v>МБОУ гимназия № 12</v>
      </c>
      <c r="B512" s="18" t="str">
        <f>Data!B479</f>
        <v>347800, Ростовская область, г. Каменск-Шахтинский, пр. Карла Маркса, 58</v>
      </c>
      <c r="C512" s="18">
        <f>Data!C479</f>
        <v>0</v>
      </c>
      <c r="D512" s="18">
        <f>Data!D479</f>
        <v>1</v>
      </c>
      <c r="E512" s="18">
        <f>Data!E479</f>
        <v>0</v>
      </c>
      <c r="F512" s="18">
        <f>Data!F479</f>
        <v>0</v>
      </c>
      <c r="G512" s="18">
        <f>Data!G479</f>
        <v>0</v>
      </c>
      <c r="H512" s="18">
        <f>Data!H479</f>
        <v>1</v>
      </c>
      <c r="I512" s="18">
        <f>Data!I479</f>
        <v>0</v>
      </c>
      <c r="J512" s="18">
        <f>Data!J479</f>
        <v>0</v>
      </c>
      <c r="K512" s="18">
        <f>Data!K479</f>
        <v>0</v>
      </c>
      <c r="L512" s="18">
        <f>Data!L479</f>
        <v>0</v>
      </c>
      <c r="M512" s="18">
        <f>Data!M479</f>
        <v>0</v>
      </c>
      <c r="N512" s="18">
        <f>Data!N479</f>
        <v>0</v>
      </c>
      <c r="O512" s="18">
        <f>Data!O479</f>
        <v>0</v>
      </c>
      <c r="P512" s="18">
        <f t="shared" si="1"/>
        <v>2</v>
      </c>
    </row>
    <row r="513" spans="1:16" ht="15.75" customHeight="1" x14ac:dyDescent="0.25">
      <c r="A513" s="18" t="str">
        <f>Data!A481</f>
        <v>МБОУ Краснодесантская СОШ</v>
      </c>
      <c r="B513" s="18" t="str">
        <f>Data!B481</f>
        <v>346844, ОБЛАСТЬ РОСТОВСКАЯ, РАЙОН НЕКЛИНОВСКИЙ, ХУТОР КРАСНЫЙ ДЕСАНТ, УЛИЦА ОКТЯБРЬСКАЯ, ДОМ 2</v>
      </c>
      <c r="C513" s="18">
        <f>Data!C481</f>
        <v>1</v>
      </c>
      <c r="D513" s="18">
        <f>Data!D481</f>
        <v>0</v>
      </c>
      <c r="E513" s="18">
        <f>Data!E481</f>
        <v>0</v>
      </c>
      <c r="F513" s="18">
        <f>Data!F481</f>
        <v>0</v>
      </c>
      <c r="G513" s="18">
        <f>Data!G481</f>
        <v>0</v>
      </c>
      <c r="H513" s="18">
        <f>Data!H481</f>
        <v>1</v>
      </c>
      <c r="I513" s="18">
        <f>Data!I481</f>
        <v>0</v>
      </c>
      <c r="J513" s="18">
        <f>Data!J481</f>
        <v>0</v>
      </c>
      <c r="K513" s="18">
        <f>Data!K481</f>
        <v>0</v>
      </c>
      <c r="L513" s="18">
        <f>Data!L481</f>
        <v>0</v>
      </c>
      <c r="M513" s="18">
        <f>Data!M481</f>
        <v>0</v>
      </c>
      <c r="N513" s="18">
        <f>Data!N481</f>
        <v>0</v>
      </c>
      <c r="O513" s="18">
        <f>Data!O481</f>
        <v>0</v>
      </c>
      <c r="P513" s="18">
        <f t="shared" si="1"/>
        <v>2</v>
      </c>
    </row>
    <row r="514" spans="1:16" ht="15.75" customHeight="1" x14ac:dyDescent="0.25">
      <c r="A514" s="18" t="str">
        <f>Data!A494</f>
        <v>МБОУ Щедровская ООШ</v>
      </c>
      <c r="B514" s="18" t="str">
        <f>Data!B494</f>
        <v>346004, ОБЛАСТЬ РОСТОВСКАЯ, РАЙОН ЧЕРТКОВСКИЙ, СЕЛО ЩЕДРОВКА, УЛИЦА ЮЖНАЯ, 48</v>
      </c>
      <c r="C514" s="18">
        <f>Data!C494</f>
        <v>1</v>
      </c>
      <c r="D514" s="18">
        <f>Data!D494</f>
        <v>1</v>
      </c>
      <c r="E514" s="18">
        <f>Data!E494</f>
        <v>0</v>
      </c>
      <c r="F514" s="18">
        <f>Data!F494</f>
        <v>0</v>
      </c>
      <c r="G514" s="18">
        <f>Data!G494</f>
        <v>0</v>
      </c>
      <c r="H514" s="18">
        <f>Data!H494</f>
        <v>0</v>
      </c>
      <c r="I514" s="18">
        <f>Data!I494</f>
        <v>0</v>
      </c>
      <c r="J514" s="18">
        <f>Data!J494</f>
        <v>0</v>
      </c>
      <c r="K514" s="18">
        <f>Data!K494</f>
        <v>0</v>
      </c>
      <c r="L514" s="18">
        <f>Data!L494</f>
        <v>0</v>
      </c>
      <c r="M514" s="18">
        <f>Data!M494</f>
        <v>0</v>
      </c>
      <c r="N514" s="18">
        <f>Data!N494</f>
        <v>0</v>
      </c>
      <c r="O514" s="18">
        <f>Data!O494</f>
        <v>0</v>
      </c>
      <c r="P514" s="18">
        <f t="shared" si="1"/>
        <v>2</v>
      </c>
    </row>
    <row r="515" spans="1:16" ht="15.75" customHeight="1" x14ac:dyDescent="0.25">
      <c r="A515" s="18" t="str">
        <f>Data!A498</f>
        <v>МБОУ Литвиновская СОШ</v>
      </c>
      <c r="B515" s="18" t="str">
        <f>Data!B498</f>
        <v>347030, ОБЛАСТЬ РОСТОВСКАЯ, РАЙОН БЕЛОКАЛИТВИНСКИЙ, СЕЛО ЛИТВИНОВКА, УЛИЦА ШКОЛЬНАЯ, 32</v>
      </c>
      <c r="C515" s="18">
        <f>Data!C498</f>
        <v>0</v>
      </c>
      <c r="D515" s="18">
        <f>Data!D498</f>
        <v>1</v>
      </c>
      <c r="E515" s="18">
        <f>Data!E498</f>
        <v>0</v>
      </c>
      <c r="F515" s="18">
        <f>Data!F498</f>
        <v>0</v>
      </c>
      <c r="G515" s="18">
        <f>Data!G498</f>
        <v>0</v>
      </c>
      <c r="H515" s="18">
        <f>Data!H498</f>
        <v>0</v>
      </c>
      <c r="I515" s="18">
        <f>Data!I498</f>
        <v>1</v>
      </c>
      <c r="J515" s="18">
        <f>Data!J498</f>
        <v>0</v>
      </c>
      <c r="K515" s="18">
        <f>Data!K498</f>
        <v>0</v>
      </c>
      <c r="L515" s="18">
        <f>Data!L498</f>
        <v>0</v>
      </c>
      <c r="M515" s="18">
        <f>Data!M498</f>
        <v>0</v>
      </c>
      <c r="N515" s="18">
        <f>Data!N498</f>
        <v>0</v>
      </c>
      <c r="O515" s="18">
        <f>Data!O498</f>
        <v>0</v>
      </c>
      <c r="P515" s="18">
        <f t="shared" si="1"/>
        <v>2</v>
      </c>
    </row>
    <row r="516" spans="1:16" ht="15.75" customHeight="1" x14ac:dyDescent="0.25">
      <c r="A516" s="18" t="str">
        <f>Data!A517</f>
        <v>МБОУ СОШ х. Верхнеподпольный</v>
      </c>
      <c r="B516" s="18" t="str">
        <f>Data!B517</f>
        <v>346716, ОБЛАСТЬ РОСТОВСКАЯ, РАЙОН АКСАЙСКИЙ, ХУТОР ВЕРХНЕПОДПОЛЬНЫЙ, УЛИЦА ШКОЛЬНАЯ, ДОМ 3</v>
      </c>
      <c r="C516" s="18">
        <f>Data!C517</f>
        <v>0</v>
      </c>
      <c r="D516" s="18">
        <f>Data!D517</f>
        <v>0</v>
      </c>
      <c r="E516" s="18">
        <f>Data!E517</f>
        <v>1</v>
      </c>
      <c r="F516" s="18">
        <f>Data!F517</f>
        <v>1</v>
      </c>
      <c r="G516" s="18">
        <f>Data!G517</f>
        <v>0</v>
      </c>
      <c r="H516" s="18">
        <f>Data!H517</f>
        <v>0</v>
      </c>
      <c r="I516" s="18">
        <f>Data!I517</f>
        <v>0</v>
      </c>
      <c r="J516" s="18">
        <f>Data!J517</f>
        <v>0</v>
      </c>
      <c r="K516" s="18">
        <f>Data!K517</f>
        <v>0</v>
      </c>
      <c r="L516" s="18">
        <f>Data!L517</f>
        <v>0</v>
      </c>
      <c r="M516" s="18">
        <f>Data!M517</f>
        <v>0</v>
      </c>
      <c r="N516" s="18">
        <f>Data!N517</f>
        <v>0</v>
      </c>
      <c r="O516" s="18">
        <f>Data!O517</f>
        <v>0</v>
      </c>
      <c r="P516" s="18">
        <f t="shared" si="1"/>
        <v>2</v>
      </c>
    </row>
    <row r="517" spans="1:16" ht="15.75" customHeight="1" x14ac:dyDescent="0.25">
      <c r="A517" s="18" t="str">
        <f>Data!A521</f>
        <v>МБОУ Плодородная СОШ № 16</v>
      </c>
      <c r="B517" s="18" t="str">
        <f>Data!B521</f>
        <v>347773, ОБЛАСТЬ РОСТОВСКАЯ, РАЙОН ЦЕЛИНСКИЙ, СЕЛО ПЛОДОРОДНОЕ, УЛИЦА ГАГАРИНА, 82</v>
      </c>
      <c r="C517" s="18">
        <f>Data!C521</f>
        <v>1</v>
      </c>
      <c r="D517" s="18">
        <f>Data!D521</f>
        <v>0</v>
      </c>
      <c r="E517" s="18">
        <f>Data!E521</f>
        <v>0</v>
      </c>
      <c r="F517" s="18">
        <f>Data!F521</f>
        <v>0</v>
      </c>
      <c r="G517" s="18">
        <f>Data!G521</f>
        <v>0</v>
      </c>
      <c r="H517" s="18">
        <f>Data!H521</f>
        <v>0</v>
      </c>
      <c r="I517" s="18">
        <f>Data!I521</f>
        <v>0</v>
      </c>
      <c r="J517" s="18">
        <f>Data!J521</f>
        <v>0</v>
      </c>
      <c r="K517" s="18">
        <f>Data!K521</f>
        <v>0</v>
      </c>
      <c r="L517" s="18">
        <f>Data!L521</f>
        <v>0</v>
      </c>
      <c r="M517" s="18">
        <f>Data!M521</f>
        <v>0</v>
      </c>
      <c r="N517" s="18">
        <f>Data!N521</f>
        <v>0</v>
      </c>
      <c r="O517" s="18">
        <f>Data!O521</f>
        <v>1</v>
      </c>
      <c r="P517" s="18">
        <f t="shared" si="1"/>
        <v>2</v>
      </c>
    </row>
    <row r="518" spans="1:16" ht="15.75" customHeight="1" x14ac:dyDescent="0.25">
      <c r="A518" s="18" t="str">
        <f>Data!A552</f>
        <v>МБОУ Краснооктябрьская СОШ</v>
      </c>
      <c r="B518" s="18" t="str">
        <f>Data!B552</f>
        <v>Россия, Ростовская область, Весёловский район, хутор Красный Октябрь, Школьная улица, 59</v>
      </c>
      <c r="C518" s="18">
        <f>Data!C552</f>
        <v>0</v>
      </c>
      <c r="D518" s="18">
        <f>Data!D552</f>
        <v>1</v>
      </c>
      <c r="E518" s="18">
        <f>Data!E552</f>
        <v>0</v>
      </c>
      <c r="F518" s="18">
        <f>Data!F552</f>
        <v>0</v>
      </c>
      <c r="G518" s="18">
        <f>Data!G552</f>
        <v>0</v>
      </c>
      <c r="H518" s="18">
        <f>Data!H552</f>
        <v>1</v>
      </c>
      <c r="I518" s="18">
        <f>Data!I552</f>
        <v>0</v>
      </c>
      <c r="J518" s="18">
        <f>Data!J552</f>
        <v>0</v>
      </c>
      <c r="K518" s="18">
        <f>Data!K552</f>
        <v>0</v>
      </c>
      <c r="L518" s="18">
        <f>Data!L552</f>
        <v>0</v>
      </c>
      <c r="M518" s="18">
        <f>Data!M552</f>
        <v>0</v>
      </c>
      <c r="N518" s="18">
        <f>Data!N552</f>
        <v>0</v>
      </c>
      <c r="O518" s="18">
        <f>Data!O552</f>
        <v>0</v>
      </c>
      <c r="P518" s="18">
        <f t="shared" si="1"/>
        <v>2</v>
      </c>
    </row>
    <row r="519" spans="1:16" ht="15.75" customHeight="1" x14ac:dyDescent="0.25">
      <c r="A519" s="18" t="str">
        <f>Data!A577</f>
        <v>МБОУ Сосновская СОШ</v>
      </c>
      <c r="B519" s="18" t="str">
        <f>Data!B577</f>
        <v>Россия, Ростовская область, Белая Калитва, Пролетарская улица</v>
      </c>
      <c r="C519" s="18">
        <f>Data!C577</f>
        <v>0</v>
      </c>
      <c r="D519" s="18">
        <f>Data!D577</f>
        <v>0</v>
      </c>
      <c r="E519" s="18">
        <f>Data!E577</f>
        <v>0</v>
      </c>
      <c r="F519" s="18">
        <f>Data!F577</f>
        <v>0</v>
      </c>
      <c r="G519" s="18">
        <f>Data!G577</f>
        <v>0</v>
      </c>
      <c r="H519" s="18">
        <f>Data!H577</f>
        <v>0</v>
      </c>
      <c r="I519" s="18">
        <f>Data!I577</f>
        <v>0</v>
      </c>
      <c r="J519" s="18">
        <f>Data!J577</f>
        <v>0</v>
      </c>
      <c r="K519" s="18">
        <f>Data!K577</f>
        <v>0</v>
      </c>
      <c r="L519" s="18">
        <f>Data!L577</f>
        <v>0</v>
      </c>
      <c r="M519" s="18">
        <f>Data!M577</f>
        <v>0</v>
      </c>
      <c r="N519" s="18">
        <f>Data!N577</f>
        <v>1</v>
      </c>
      <c r="O519" s="18">
        <f>Data!O577</f>
        <v>1</v>
      </c>
      <c r="P519" s="18">
        <f t="shared" si="1"/>
        <v>2</v>
      </c>
    </row>
    <row r="520" spans="1:16" ht="15.75" customHeight="1" x14ac:dyDescent="0.25">
      <c r="A520" s="18" t="str">
        <f>Data!A616</f>
        <v>МОБУ СОШ №5</v>
      </c>
      <c r="B520" s="18" t="str">
        <f>Data!B616</f>
        <v>Россия, Ростовская область, Таганрог, улица Сергея Шило</v>
      </c>
      <c r="C520" s="18">
        <f>Data!C616</f>
        <v>0</v>
      </c>
      <c r="D520" s="18">
        <f>Data!D616</f>
        <v>0</v>
      </c>
      <c r="E520" s="18">
        <f>Data!E616</f>
        <v>0</v>
      </c>
      <c r="F520" s="18">
        <f>Data!F616</f>
        <v>0</v>
      </c>
      <c r="G520" s="18">
        <f>Data!G616</f>
        <v>0</v>
      </c>
      <c r="H520" s="18">
        <f>Data!H616</f>
        <v>0</v>
      </c>
      <c r="I520" s="18">
        <f>Data!I616</f>
        <v>0</v>
      </c>
      <c r="J520" s="18">
        <f>Data!J616</f>
        <v>0</v>
      </c>
      <c r="K520" s="18">
        <f>Data!K616</f>
        <v>1</v>
      </c>
      <c r="L520" s="18">
        <f>Data!L616</f>
        <v>0</v>
      </c>
      <c r="M520" s="18">
        <f>Data!M616</f>
        <v>1</v>
      </c>
      <c r="N520" s="18">
        <f>Data!N616</f>
        <v>0</v>
      </c>
      <c r="O520" s="18">
        <f>Data!O616</f>
        <v>0</v>
      </c>
      <c r="P520" s="18">
        <f t="shared" si="1"/>
        <v>2</v>
      </c>
    </row>
    <row r="521" spans="1:16" ht="15.75" customHeight="1" x14ac:dyDescent="0.25">
      <c r="A521" s="18" t="str">
        <f>Data!A619</f>
        <v>Муниципальное бюджетное общеобразовательное учреждение средняя общеобразовательная школа № 11</v>
      </c>
      <c r="B521" s="18" t="str">
        <f>Data!B619</f>
        <v>Россия, Ростовская область, Белокалитвинский район, посёлок Горняцкий, Майская улица, 26</v>
      </c>
      <c r="C521" s="18">
        <f>Data!C619</f>
        <v>0</v>
      </c>
      <c r="D521" s="18">
        <f>Data!D619</f>
        <v>1</v>
      </c>
      <c r="E521" s="18">
        <f>Data!E619</f>
        <v>1</v>
      </c>
      <c r="F521" s="18">
        <f>Data!F619</f>
        <v>0</v>
      </c>
      <c r="G521" s="18">
        <f>Data!G619</f>
        <v>0</v>
      </c>
      <c r="H521" s="18">
        <f>Data!H619</f>
        <v>0</v>
      </c>
      <c r="I521" s="18">
        <f>Data!I619</f>
        <v>0</v>
      </c>
      <c r="J521" s="18">
        <f>Data!J619</f>
        <v>0</v>
      </c>
      <c r="K521" s="18">
        <f>Data!K619</f>
        <v>0</v>
      </c>
      <c r="L521" s="18">
        <f>Data!L619</f>
        <v>0</v>
      </c>
      <c r="M521" s="18">
        <f>Data!M619</f>
        <v>0</v>
      </c>
      <c r="N521" s="18">
        <f>Data!N619</f>
        <v>0</v>
      </c>
      <c r="O521" s="18">
        <f>Data!O619</f>
        <v>0</v>
      </c>
      <c r="P521" s="18">
        <f t="shared" si="1"/>
        <v>2</v>
      </c>
    </row>
    <row r="522" spans="1:16" ht="15.75" customHeight="1" x14ac:dyDescent="0.25">
      <c r="A522" s="18" t="str">
        <f>Data!A682</f>
        <v>МБОУ ЕСОШ№1</v>
      </c>
      <c r="B522" s="18" t="str">
        <f>Data!B682</f>
        <v>Россия, Ростовская область, Егорлыкский район, станица Егорлыкская, улица Орджоникидзе, 51</v>
      </c>
      <c r="C522" s="18">
        <f>Data!C682</f>
        <v>0</v>
      </c>
      <c r="D522" s="18">
        <f>Data!D682</f>
        <v>0</v>
      </c>
      <c r="E522" s="18">
        <f>Data!E682</f>
        <v>0</v>
      </c>
      <c r="F522" s="18">
        <f>Data!F682</f>
        <v>0</v>
      </c>
      <c r="G522" s="18">
        <f>Data!G682</f>
        <v>0</v>
      </c>
      <c r="H522" s="18">
        <f>Data!H682</f>
        <v>0</v>
      </c>
      <c r="I522" s="18">
        <f>Data!I682</f>
        <v>0</v>
      </c>
      <c r="J522" s="18">
        <f>Data!J682</f>
        <v>0</v>
      </c>
      <c r="K522" s="18">
        <f>Data!K682</f>
        <v>0</v>
      </c>
      <c r="L522" s="18">
        <f>Data!L682</f>
        <v>0</v>
      </c>
      <c r="M522" s="18">
        <f>Data!M682</f>
        <v>0</v>
      </c>
      <c r="N522" s="18">
        <f>Data!N682</f>
        <v>1</v>
      </c>
      <c r="O522" s="18">
        <f>Data!O682</f>
        <v>1</v>
      </c>
      <c r="P522" s="18">
        <f t="shared" si="1"/>
        <v>2</v>
      </c>
    </row>
    <row r="523" spans="1:16" ht="15.75" customHeight="1" x14ac:dyDescent="0.25">
      <c r="A523" s="18" t="str">
        <f>Data!A703</f>
        <v>МАОУ Школа 115</v>
      </c>
      <c r="B523" s="18" t="str">
        <f>Data!B703</f>
        <v>Россия, Ростов-на-Дону, улица Жданова, 13А</v>
      </c>
      <c r="C523" s="18">
        <f>Data!C703</f>
        <v>0</v>
      </c>
      <c r="D523" s="18">
        <f>Data!D703</f>
        <v>0</v>
      </c>
      <c r="E523" s="18">
        <f>Data!E703</f>
        <v>0</v>
      </c>
      <c r="F523" s="18">
        <f>Data!F703</f>
        <v>0</v>
      </c>
      <c r="G523" s="18">
        <f>Data!G703</f>
        <v>0</v>
      </c>
      <c r="H523" s="18">
        <f>Data!H703</f>
        <v>0</v>
      </c>
      <c r="I523" s="18">
        <f>Data!I703</f>
        <v>0</v>
      </c>
      <c r="J523" s="18">
        <f>Data!J703</f>
        <v>0</v>
      </c>
      <c r="K523" s="18">
        <f>Data!K703</f>
        <v>1</v>
      </c>
      <c r="L523" s="18">
        <f>Data!L703</f>
        <v>1</v>
      </c>
      <c r="M523" s="18">
        <f>Data!M703</f>
        <v>0</v>
      </c>
      <c r="N523" s="18">
        <f>Data!N703</f>
        <v>0</v>
      </c>
      <c r="O523" s="18">
        <f>Data!O703</f>
        <v>0</v>
      </c>
      <c r="P523" s="18">
        <f t="shared" si="1"/>
        <v>2</v>
      </c>
    </row>
    <row r="524" spans="1:16" ht="15.75" customHeight="1" x14ac:dyDescent="0.25">
      <c r="A524" s="18" t="str">
        <f>Data!A259</f>
        <v>МБОУ ЕСОШ № 7 им. О.Казанского</v>
      </c>
      <c r="B524" s="18" t="str">
        <f>Data!B259</f>
        <v>347660, ОБЛАСТЬ РОСТОВСКАЯ, РАЙОН ЕГОРЛЫКСКИЙ, СТАНИЦА ЕГОРЛЫКСКАЯ, ПЕРЕУЛОК ТУРГЕНЕВА, 129</v>
      </c>
      <c r="C524" s="18">
        <f>Data!C259</f>
        <v>0</v>
      </c>
      <c r="D524" s="18">
        <f>Data!D259</f>
        <v>1</v>
      </c>
      <c r="E524" s="18">
        <f>Data!E259</f>
        <v>0</v>
      </c>
      <c r="F524" s="18">
        <f>Data!F259</f>
        <v>0</v>
      </c>
      <c r="G524" s="18">
        <f>Data!G259</f>
        <v>0</v>
      </c>
      <c r="H524" s="18">
        <f>Data!H259</f>
        <v>0</v>
      </c>
      <c r="I524" s="18">
        <f>Data!I259</f>
        <v>0</v>
      </c>
      <c r="J524" s="18">
        <f>Data!J259</f>
        <v>0</v>
      </c>
      <c r="K524" s="18">
        <f>Data!K259</f>
        <v>0</v>
      </c>
      <c r="L524" s="18">
        <f>Data!L259</f>
        <v>0</v>
      </c>
      <c r="M524" s="18">
        <f>Data!M259</f>
        <v>0</v>
      </c>
      <c r="N524" s="18">
        <f>Data!N259</f>
        <v>0</v>
      </c>
      <c r="O524" s="18">
        <f>Data!O259</f>
        <v>0</v>
      </c>
      <c r="P524" s="18">
        <f t="shared" si="1"/>
        <v>1</v>
      </c>
    </row>
    <row r="525" spans="1:16" ht="15.75" customHeight="1" x14ac:dyDescent="0.25">
      <c r="A525" s="18" t="str">
        <f>Data!A228</f>
        <v>МБОУ СОШ №50 г. Шахты</v>
      </c>
      <c r="B525" s="18" t="str">
        <f>Data!B228</f>
        <v>346536, ОБЛАСТЬ РОСТОВСКАЯ, ГОРОД ШАХТЫ, УЛИЦА ПАУСТОВСКОГО, ДОМ 2-А</v>
      </c>
      <c r="C525" s="18">
        <f>Data!C228</f>
        <v>0</v>
      </c>
      <c r="D525" s="18">
        <f>Data!D228</f>
        <v>1</v>
      </c>
      <c r="E525" s="18">
        <f>Data!E228</f>
        <v>0</v>
      </c>
      <c r="F525" s="18">
        <f>Data!F228</f>
        <v>0</v>
      </c>
      <c r="G525" s="18">
        <f>Data!G228</f>
        <v>0</v>
      </c>
      <c r="H525" s="18">
        <f>Data!H228</f>
        <v>0</v>
      </c>
      <c r="I525" s="18">
        <f>Data!I228</f>
        <v>0</v>
      </c>
      <c r="J525" s="18">
        <f>Data!J228</f>
        <v>0</v>
      </c>
      <c r="K525" s="18">
        <f>Data!K228</f>
        <v>0</v>
      </c>
      <c r="L525" s="18">
        <f>Data!L228</f>
        <v>0</v>
      </c>
      <c r="M525" s="18">
        <f>Data!M228</f>
        <v>0</v>
      </c>
      <c r="N525" s="18">
        <f>Data!N228</f>
        <v>0</v>
      </c>
      <c r="O525" s="18">
        <f>Data!O228</f>
        <v>0</v>
      </c>
      <c r="P525" s="18">
        <f t="shared" si="1"/>
        <v>1</v>
      </c>
    </row>
    <row r="526" spans="1:16" ht="15.75" customHeight="1" x14ac:dyDescent="0.25">
      <c r="A526" s="18" t="str">
        <f>Data!A196</f>
        <v>МБОУ Гаевская ООШ</v>
      </c>
      <c r="B526" s="18" t="str">
        <f>Data!B196</f>
        <v>346838, ОБЛАСТЬ РОСТОВСКАЯ, РАЙОН НЕКЛИНОВСКИЙ, СЕЛО НИКОЛАЕВКА, ПЕРЕУЛОК ОРЕХОВЫЙ, ДОМ 12</v>
      </c>
      <c r="C526" s="18">
        <f>Data!C196</f>
        <v>0</v>
      </c>
      <c r="D526" s="18">
        <f>Data!D196</f>
        <v>0</v>
      </c>
      <c r="E526" s="18">
        <f>Data!E196</f>
        <v>0</v>
      </c>
      <c r="F526" s="18">
        <f>Data!F196</f>
        <v>0</v>
      </c>
      <c r="G526" s="18">
        <f>Data!G196</f>
        <v>0</v>
      </c>
      <c r="H526" s="18">
        <f>Data!H196</f>
        <v>1</v>
      </c>
      <c r="I526" s="18">
        <f>Data!I196</f>
        <v>0</v>
      </c>
      <c r="J526" s="18">
        <f>Data!J196</f>
        <v>0</v>
      </c>
      <c r="K526" s="18">
        <f>Data!K196</f>
        <v>0</v>
      </c>
      <c r="L526" s="18">
        <f>Data!L196</f>
        <v>0</v>
      </c>
      <c r="M526" s="18">
        <f>Data!M196</f>
        <v>0</v>
      </c>
      <c r="N526" s="18">
        <f>Data!N196</f>
        <v>0</v>
      </c>
      <c r="O526" s="18">
        <f>Data!O196</f>
        <v>0</v>
      </c>
      <c r="P526" s="18">
        <f t="shared" si="1"/>
        <v>1</v>
      </c>
    </row>
    <row r="527" spans="1:16" ht="15.75" customHeight="1" x14ac:dyDescent="0.25">
      <c r="A527" s="18" t="str">
        <f>Data!A250</f>
        <v>МБОУ СОШ №15 г.Шахты</v>
      </c>
      <c r="B527" s="18" t="str">
        <f>Data!B250</f>
        <v>346518, ОБЛАСТЬ РОСТОВСКАЯ, ГОРОД ШАХТЫ, УЛИЦА ДАЧНАЯ, ДОМ 223</v>
      </c>
      <c r="C527" s="18">
        <f>Data!C250</f>
        <v>0</v>
      </c>
      <c r="D527" s="18">
        <f>Data!D250</f>
        <v>0</v>
      </c>
      <c r="E527" s="18">
        <f>Data!E250</f>
        <v>0</v>
      </c>
      <c r="F527" s="18">
        <f>Data!F250</f>
        <v>0</v>
      </c>
      <c r="G527" s="18">
        <f>Data!G250</f>
        <v>0</v>
      </c>
      <c r="H527" s="18">
        <f>Data!H250</f>
        <v>0</v>
      </c>
      <c r="I527" s="18">
        <f>Data!I250</f>
        <v>1</v>
      </c>
      <c r="J527" s="18">
        <f>Data!J250</f>
        <v>0</v>
      </c>
      <c r="K527" s="18">
        <f>Data!K250</f>
        <v>0</v>
      </c>
      <c r="L527" s="18">
        <f>Data!L250</f>
        <v>0</v>
      </c>
      <c r="M527" s="18">
        <f>Data!M250</f>
        <v>0</v>
      </c>
      <c r="N527" s="18">
        <f>Data!N250</f>
        <v>0</v>
      </c>
      <c r="O527" s="18">
        <f>Data!O250</f>
        <v>0</v>
      </c>
      <c r="P527" s="18">
        <f t="shared" si="1"/>
        <v>1</v>
      </c>
    </row>
    <row r="528" spans="1:16" ht="15.75" customHeight="1" x14ac:dyDescent="0.25">
      <c r="A528" s="18" t="str">
        <f>Data!A224</f>
        <v>ЧОУ Прогимназия № 63 ОАО 'РЖД'</v>
      </c>
      <c r="B528" s="18" t="str">
        <f>Data!B224</f>
        <v>346880, Ростовская область, г. Батайск, Северный массив,  3-а</v>
      </c>
      <c r="C528" s="18">
        <f>Data!C224</f>
        <v>0</v>
      </c>
      <c r="D528" s="18">
        <f>Data!D224</f>
        <v>0</v>
      </c>
      <c r="E528" s="18">
        <f>Data!E224</f>
        <v>0</v>
      </c>
      <c r="F528" s="18">
        <f>Data!F224</f>
        <v>0</v>
      </c>
      <c r="G528" s="18">
        <f>Data!G224</f>
        <v>0</v>
      </c>
      <c r="H528" s="18">
        <f>Data!H224</f>
        <v>0</v>
      </c>
      <c r="I528" s="18">
        <f>Data!I224</f>
        <v>0</v>
      </c>
      <c r="J528" s="18">
        <f>Data!J224</f>
        <v>0</v>
      </c>
      <c r="K528" s="18">
        <f>Data!K224</f>
        <v>0</v>
      </c>
      <c r="L528" s="18">
        <f>Data!L224</f>
        <v>0</v>
      </c>
      <c r="M528" s="18">
        <f>Data!M224</f>
        <v>1</v>
      </c>
      <c r="N528" s="18">
        <f>Data!N224</f>
        <v>0</v>
      </c>
      <c r="O528" s="18">
        <f>Data!O224</f>
        <v>0</v>
      </c>
      <c r="P528" s="18">
        <f t="shared" si="1"/>
        <v>1</v>
      </c>
    </row>
    <row r="529" spans="1:16" ht="15.75" customHeight="1" x14ac:dyDescent="0.25">
      <c r="A529" s="18" t="str">
        <f>Data!A110</f>
        <v>МОБУ СОШ № 32</v>
      </c>
      <c r="B529" s="18" t="str">
        <f>Data!B110</f>
        <v>347935, ОБЛАСТЬ РОСТОВСКАЯ, ГОРОД ТАГАНРОГ, УЛИЦА КАРЛА ЛИБКНЕХТА, 185</v>
      </c>
      <c r="C529" s="18">
        <f>Data!C110</f>
        <v>0</v>
      </c>
      <c r="D529" s="18">
        <f>Data!D110</f>
        <v>0</v>
      </c>
      <c r="E529" s="18">
        <f>Data!E110</f>
        <v>0</v>
      </c>
      <c r="F529" s="18">
        <f>Data!F110</f>
        <v>0</v>
      </c>
      <c r="G529" s="18">
        <f>Data!G110</f>
        <v>0</v>
      </c>
      <c r="H529" s="18">
        <f>Data!H110</f>
        <v>0</v>
      </c>
      <c r="I529" s="18">
        <f>Data!I110</f>
        <v>0</v>
      </c>
      <c r="J529" s="18">
        <f>Data!J110</f>
        <v>0</v>
      </c>
      <c r="K529" s="18">
        <f>Data!K110</f>
        <v>1</v>
      </c>
      <c r="L529" s="18">
        <f>Data!L110</f>
        <v>0</v>
      </c>
      <c r="M529" s="18">
        <f>Data!M110</f>
        <v>0</v>
      </c>
      <c r="N529" s="18">
        <f>Data!N110</f>
        <v>0</v>
      </c>
      <c r="O529" s="18">
        <f>Data!O110</f>
        <v>0</v>
      </c>
      <c r="P529" s="18">
        <f t="shared" si="1"/>
        <v>1</v>
      </c>
    </row>
    <row r="530" spans="1:16" ht="15.75" customHeight="1" x14ac:dyDescent="0.25">
      <c r="A530" s="18" t="str">
        <f>Data!A260</f>
        <v>МБОУ СОШ № 4</v>
      </c>
      <c r="B530" s="18" t="str">
        <f>Data!B260</f>
        <v>346906, ОБЛАСТЬ РОСТОВСКАЯ, ГОРОД НОВОШАХТИНСК, УЛИЦА ЩЕРБАКОВА, 27</v>
      </c>
      <c r="C530" s="18">
        <f>Data!C260</f>
        <v>0</v>
      </c>
      <c r="D530" s="18">
        <f>Data!D260</f>
        <v>0</v>
      </c>
      <c r="E530" s="18">
        <f>Data!E260</f>
        <v>0</v>
      </c>
      <c r="F530" s="18">
        <f>Data!F260</f>
        <v>0</v>
      </c>
      <c r="G530" s="18">
        <f>Data!G260</f>
        <v>0</v>
      </c>
      <c r="H530" s="18">
        <f>Data!H260</f>
        <v>0</v>
      </c>
      <c r="I530" s="18">
        <f>Data!I260</f>
        <v>0</v>
      </c>
      <c r="J530" s="18">
        <f>Data!J260</f>
        <v>0</v>
      </c>
      <c r="K530" s="18">
        <f>Data!K260</f>
        <v>0</v>
      </c>
      <c r="L530" s="18">
        <f>Data!L260</f>
        <v>1</v>
      </c>
      <c r="M530" s="18">
        <f>Data!M260</f>
        <v>0</v>
      </c>
      <c r="N530" s="18">
        <f>Data!N260</f>
        <v>0</v>
      </c>
      <c r="O530" s="18">
        <f>Data!O260</f>
        <v>0</v>
      </c>
      <c r="P530" s="18">
        <f t="shared" si="1"/>
        <v>1</v>
      </c>
    </row>
    <row r="531" spans="1:16" ht="15.75" customHeight="1" x14ac:dyDescent="0.25">
      <c r="A531" s="18" t="str">
        <f>Data!A200</f>
        <v>МБОУ 'Школа № 44'</v>
      </c>
      <c r="B531" s="18" t="str">
        <f>Data!B200</f>
        <v>344020, ОБЛАСТЬ РОСТОВСКАЯ, ГОРОД РОСТОВ-НА-ДОНУ, УЛИЦА ДНЕПРОПЕТРОВСКАЯ, 14</v>
      </c>
      <c r="C531" s="18">
        <f>Data!C200</f>
        <v>0</v>
      </c>
      <c r="D531" s="18">
        <f>Data!D200</f>
        <v>0</v>
      </c>
      <c r="E531" s="18">
        <f>Data!E200</f>
        <v>0</v>
      </c>
      <c r="F531" s="18">
        <f>Data!F200</f>
        <v>0</v>
      </c>
      <c r="G531" s="18">
        <f>Data!G200</f>
        <v>0</v>
      </c>
      <c r="H531" s="18">
        <f>Data!H200</f>
        <v>1</v>
      </c>
      <c r="I531" s="18">
        <f>Data!I200</f>
        <v>0</v>
      </c>
      <c r="J531" s="18">
        <f>Data!J200</f>
        <v>0</v>
      </c>
      <c r="K531" s="18">
        <f>Data!K200</f>
        <v>0</v>
      </c>
      <c r="L531" s="18">
        <f>Data!L200</f>
        <v>0</v>
      </c>
      <c r="M531" s="18">
        <f>Data!M200</f>
        <v>0</v>
      </c>
      <c r="N531" s="18">
        <f>Data!N200</f>
        <v>0</v>
      </c>
      <c r="O531" s="18">
        <f>Data!O200</f>
        <v>0</v>
      </c>
      <c r="P531" s="18">
        <f t="shared" si="1"/>
        <v>1</v>
      </c>
    </row>
    <row r="532" spans="1:16" ht="15.75" customHeight="1" x14ac:dyDescent="0.25">
      <c r="A532" s="18" t="str">
        <f>Data!A243</f>
        <v>МБОУ Позднеевская СОШ</v>
      </c>
      <c r="B532" s="18" t="str">
        <f>Data!B243</f>
        <v>347785, ОБЛАСТЬ РОСТОВСКАЯ, РАЙОН ВЕСЕЛОВСКИЙ, ХУТОР ПОЗДНЕЕВКА, УЛИЦА ЦЕНТРАЛЬНАЯ, 31</v>
      </c>
      <c r="C532" s="18">
        <f>Data!C243</f>
        <v>0</v>
      </c>
      <c r="D532" s="18">
        <f>Data!D243</f>
        <v>0</v>
      </c>
      <c r="E532" s="18">
        <f>Data!E243</f>
        <v>0</v>
      </c>
      <c r="F532" s="18">
        <f>Data!F243</f>
        <v>0</v>
      </c>
      <c r="G532" s="18">
        <f>Data!G243</f>
        <v>0</v>
      </c>
      <c r="H532" s="18">
        <f>Data!H243</f>
        <v>0</v>
      </c>
      <c r="I532" s="18">
        <f>Data!I243</f>
        <v>1</v>
      </c>
      <c r="J532" s="18">
        <f>Data!J243</f>
        <v>0</v>
      </c>
      <c r="K532" s="18">
        <f>Data!K243</f>
        <v>0</v>
      </c>
      <c r="L532" s="18">
        <f>Data!L243</f>
        <v>0</v>
      </c>
      <c r="M532" s="18">
        <f>Data!M243</f>
        <v>0</v>
      </c>
      <c r="N532" s="18">
        <f>Data!N243</f>
        <v>0</v>
      </c>
      <c r="O532" s="18">
        <f>Data!O243</f>
        <v>0</v>
      </c>
      <c r="P532" s="18">
        <f t="shared" si="1"/>
        <v>1</v>
      </c>
    </row>
    <row r="533" spans="1:16" ht="15.75" customHeight="1" x14ac:dyDescent="0.25">
      <c r="A533" s="18" t="str">
        <f>Data!A69</f>
        <v>МБОУ Волочаевская СОШ</v>
      </c>
      <c r="B533" s="18" t="str">
        <f>Data!B69</f>
        <v>347527, ОБЛАСТЬ РОСТОВСКАЯ, РАЙОН ОРЛОВСКИЙ, ПОСЕЛОК ВОЛОЧАЕВСКИЙ, УЛИЦА СЕРДЮКОВА, 19</v>
      </c>
      <c r="C533" s="18">
        <f>Data!C69</f>
        <v>0</v>
      </c>
      <c r="D533" s="18">
        <f>Data!D69</f>
        <v>0</v>
      </c>
      <c r="E533" s="18">
        <f>Data!E69</f>
        <v>0</v>
      </c>
      <c r="F533" s="18">
        <f>Data!F69</f>
        <v>0</v>
      </c>
      <c r="G533" s="18">
        <f>Data!G69</f>
        <v>0</v>
      </c>
      <c r="H533" s="18">
        <f>Data!H69</f>
        <v>1</v>
      </c>
      <c r="I533" s="18">
        <f>Data!I69</f>
        <v>0</v>
      </c>
      <c r="J533" s="18">
        <f>Data!J69</f>
        <v>0</v>
      </c>
      <c r="K533" s="18">
        <f>Data!K69</f>
        <v>0</v>
      </c>
      <c r="L533" s="18">
        <f>Data!L69</f>
        <v>0</v>
      </c>
      <c r="M533" s="18">
        <f>Data!M69</f>
        <v>0</v>
      </c>
      <c r="N533" s="18">
        <f>Data!N69</f>
        <v>0</v>
      </c>
      <c r="O533" s="18">
        <f>Data!O69</f>
        <v>0</v>
      </c>
      <c r="P533" s="18">
        <f t="shared" si="1"/>
        <v>1</v>
      </c>
    </row>
    <row r="534" spans="1:16" ht="15.75" customHeight="1" x14ac:dyDescent="0.25">
      <c r="A534" s="18" t="str">
        <f>Data!A317</f>
        <v>МБОУ: Краснодонская ООШ</v>
      </c>
      <c r="B534" s="18" t="str">
        <f>Data!B317</f>
        <v>347339, ОБЛАСТЬ РОСТОВСКАЯ, РАЙОН ВОЛГОДОНСКОЙ, ПОСЕЛОК КРАСНОДОНСКИЙ, УЛИЦА ШКОЛЬНАЯ, ДОМ 17</v>
      </c>
      <c r="C534" s="18">
        <f>Data!C317</f>
        <v>0</v>
      </c>
      <c r="D534" s="18">
        <f>Data!D317</f>
        <v>0</v>
      </c>
      <c r="E534" s="18">
        <f>Data!E317</f>
        <v>0</v>
      </c>
      <c r="F534" s="18">
        <f>Data!F317</f>
        <v>0</v>
      </c>
      <c r="G534" s="18">
        <f>Data!G317</f>
        <v>0</v>
      </c>
      <c r="H534" s="18">
        <f>Data!H317</f>
        <v>1</v>
      </c>
      <c r="I534" s="18">
        <f>Data!I317</f>
        <v>0</v>
      </c>
      <c r="J534" s="18">
        <f>Data!J317</f>
        <v>0</v>
      </c>
      <c r="K534" s="18">
        <f>Data!K317</f>
        <v>0</v>
      </c>
      <c r="L534" s="18">
        <f>Data!L317</f>
        <v>0</v>
      </c>
      <c r="M534" s="18">
        <f>Data!M317</f>
        <v>0</v>
      </c>
      <c r="N534" s="18">
        <f>Data!N317</f>
        <v>0</v>
      </c>
      <c r="O534" s="18">
        <f>Data!O317</f>
        <v>0</v>
      </c>
      <c r="P534" s="18">
        <f t="shared" si="1"/>
        <v>1</v>
      </c>
    </row>
    <row r="535" spans="1:16" ht="15.75" customHeight="1" x14ac:dyDescent="0.25">
      <c r="A535" s="18" t="str">
        <f>Data!A89</f>
        <v>МБОУ Тубянская ООШ</v>
      </c>
      <c r="B535" s="18" t="str">
        <f>Data!B89</f>
        <v>346191, ОБЛАСТЬ РОСТОВСКАЯ, РАЙОН ВЕРХНЕДОНСКОЙ, ХУТОР ТУБЯНСКИЙ, УЛИЦА ТУБЯНСКАЯ, 2</v>
      </c>
      <c r="C535" s="18">
        <f>Data!C89</f>
        <v>0</v>
      </c>
      <c r="D535" s="18">
        <f>Data!D89</f>
        <v>0</v>
      </c>
      <c r="E535" s="18">
        <f>Data!E89</f>
        <v>0</v>
      </c>
      <c r="F535" s="18">
        <f>Data!F89</f>
        <v>0</v>
      </c>
      <c r="G535" s="18">
        <f>Data!G89</f>
        <v>0</v>
      </c>
      <c r="H535" s="18">
        <f>Data!H89</f>
        <v>0</v>
      </c>
      <c r="I535" s="18">
        <f>Data!I89</f>
        <v>1</v>
      </c>
      <c r="J535" s="18">
        <f>Data!J89</f>
        <v>0</v>
      </c>
      <c r="K535" s="18">
        <f>Data!K89</f>
        <v>0</v>
      </c>
      <c r="L535" s="18">
        <f>Data!L89</f>
        <v>0</v>
      </c>
      <c r="M535" s="18">
        <f>Data!M89</f>
        <v>0</v>
      </c>
      <c r="N535" s="18">
        <f>Data!N89</f>
        <v>0</v>
      </c>
      <c r="O535" s="18">
        <f>Data!O89</f>
        <v>0</v>
      </c>
      <c r="P535" s="18">
        <f t="shared" si="1"/>
        <v>1</v>
      </c>
    </row>
    <row r="536" spans="1:16" ht="15.75" customHeight="1" x14ac:dyDescent="0.25">
      <c r="A536" s="18" t="str">
        <f>Data!A298</f>
        <v>МБОУ Головская ООШ</v>
      </c>
      <c r="B536" s="18" t="str">
        <f>Data!B298</f>
        <v>347032, ОБЛАСТЬ РОСТОВСКАЯ, РАЙОН БЕЛОКАЛИТВИНСКИЙ, ХУТОР ГОЛОВКА, УЛИЦА ШКОЛЬНАЯ, 16</v>
      </c>
      <c r="C536" s="18">
        <f>Data!C298</f>
        <v>0</v>
      </c>
      <c r="D536" s="18">
        <f>Data!D298</f>
        <v>0</v>
      </c>
      <c r="E536" s="18">
        <f>Data!E298</f>
        <v>0</v>
      </c>
      <c r="F536" s="18">
        <f>Data!F298</f>
        <v>0</v>
      </c>
      <c r="G536" s="18">
        <f>Data!G298</f>
        <v>0</v>
      </c>
      <c r="H536" s="18">
        <f>Data!H298</f>
        <v>0</v>
      </c>
      <c r="I536" s="18">
        <f>Data!I298</f>
        <v>0</v>
      </c>
      <c r="J536" s="18">
        <f>Data!J298</f>
        <v>0</v>
      </c>
      <c r="K536" s="18">
        <f>Data!K298</f>
        <v>0</v>
      </c>
      <c r="L536" s="18">
        <f>Data!L298</f>
        <v>0</v>
      </c>
      <c r="M536" s="18">
        <f>Data!M298</f>
        <v>0</v>
      </c>
      <c r="N536" s="18">
        <f>Data!N298</f>
        <v>0</v>
      </c>
      <c r="O536" s="18">
        <f>Data!O298</f>
        <v>1</v>
      </c>
      <c r="P536" s="18">
        <f t="shared" si="1"/>
        <v>1</v>
      </c>
    </row>
    <row r="537" spans="1:16" ht="15.75" customHeight="1" x14ac:dyDescent="0.25">
      <c r="A537" s="18" t="str">
        <f>Data!A120</f>
        <v>МБОУ СОШ № 31</v>
      </c>
      <c r="B537" s="18" t="str">
        <f>Data!B120</f>
        <v>346900, ОБЛАСТЬ РОСТОВСКАЯ, ГОРОД НОВОШАХТИНСК, УЛИЦА МАЛОСАДОВАЯ, ДОМ 6</v>
      </c>
      <c r="C537" s="18">
        <f>Data!C120</f>
        <v>0</v>
      </c>
      <c r="D537" s="18">
        <f>Data!D120</f>
        <v>0</v>
      </c>
      <c r="E537" s="18">
        <f>Data!E120</f>
        <v>0</v>
      </c>
      <c r="F537" s="18">
        <f>Data!F120</f>
        <v>0</v>
      </c>
      <c r="G537" s="18">
        <f>Data!G120</f>
        <v>0</v>
      </c>
      <c r="H537" s="18">
        <f>Data!H120</f>
        <v>0</v>
      </c>
      <c r="I537" s="18">
        <f>Data!I120</f>
        <v>0</v>
      </c>
      <c r="J537" s="18">
        <f>Data!J120</f>
        <v>0</v>
      </c>
      <c r="K537" s="18">
        <f>Data!K120</f>
        <v>1</v>
      </c>
      <c r="L537" s="18">
        <f>Data!L120</f>
        <v>0</v>
      </c>
      <c r="M537" s="18">
        <f>Data!M120</f>
        <v>0</v>
      </c>
      <c r="N537" s="18">
        <f>Data!N120</f>
        <v>0</v>
      </c>
      <c r="O537" s="18">
        <f>Data!O120</f>
        <v>0</v>
      </c>
      <c r="P537" s="18">
        <f t="shared" si="1"/>
        <v>1</v>
      </c>
    </row>
    <row r="538" spans="1:16" ht="15.75" customHeight="1" x14ac:dyDescent="0.25">
      <c r="A538" s="18" t="str">
        <f>Data!A237</f>
        <v>МБОУ Марьевская сош им. воина-афганца Н.П. Лапшичева</v>
      </c>
      <c r="B538" s="18" t="str">
        <f>Data!B237</f>
        <v>346978, ОБЛАСТЬ РОСТОВСКАЯ, РАЙОН МАТВЕЕВО-КУРГАНСКИЙ, СЕЛО МАРЬЕВКА, ПЕРЕУЛОК ПЕРВОМАЙСКИЙ, ДОМ 10</v>
      </c>
      <c r="C538" s="18">
        <f>Data!C237</f>
        <v>0</v>
      </c>
      <c r="D538" s="18">
        <f>Data!D237</f>
        <v>0</v>
      </c>
      <c r="E538" s="18">
        <f>Data!E237</f>
        <v>0</v>
      </c>
      <c r="F538" s="18">
        <f>Data!F237</f>
        <v>0</v>
      </c>
      <c r="G538" s="18">
        <f>Data!G237</f>
        <v>0</v>
      </c>
      <c r="H538" s="18">
        <f>Data!H237</f>
        <v>0</v>
      </c>
      <c r="I538" s="18">
        <f>Data!I237</f>
        <v>0</v>
      </c>
      <c r="J538" s="18">
        <f>Data!J237</f>
        <v>0</v>
      </c>
      <c r="K538" s="18">
        <f>Data!K237</f>
        <v>0</v>
      </c>
      <c r="L538" s="18">
        <f>Data!L237</f>
        <v>0</v>
      </c>
      <c r="M538" s="18">
        <f>Data!M237</f>
        <v>0</v>
      </c>
      <c r="N538" s="18">
        <f>Data!N237</f>
        <v>0</v>
      </c>
      <c r="O538" s="18">
        <f>Data!O237</f>
        <v>1</v>
      </c>
      <c r="P538" s="18">
        <f t="shared" si="1"/>
        <v>1</v>
      </c>
    </row>
    <row r="539" spans="1:16" ht="15.75" customHeight="1" x14ac:dyDescent="0.25">
      <c r="A539" s="18" t="str">
        <f>Data!A221</f>
        <v>МБОУ 'Гимназия № 45'</v>
      </c>
      <c r="B539" s="18" t="str">
        <f>Data!B221</f>
        <v>344002, ОБЛАСТЬ РОСТОВСКАЯ, ГОРОД РОСТОВ-НА-ДОНУ, ПРОСПЕКТ ВОРОШИЛОВСКИЙ, ДОМ 29</v>
      </c>
      <c r="C539" s="18">
        <f>Data!C221</f>
        <v>0</v>
      </c>
      <c r="D539" s="18">
        <f>Data!D221</f>
        <v>0</v>
      </c>
      <c r="E539" s="18">
        <f>Data!E221</f>
        <v>0</v>
      </c>
      <c r="F539" s="18">
        <f>Data!F221</f>
        <v>1</v>
      </c>
      <c r="G539" s="18">
        <f>Data!G221</f>
        <v>0</v>
      </c>
      <c r="H539" s="18">
        <f>Data!H221</f>
        <v>0</v>
      </c>
      <c r="I539" s="18">
        <f>Data!I221</f>
        <v>0</v>
      </c>
      <c r="J539" s="18">
        <f>Data!J221</f>
        <v>0</v>
      </c>
      <c r="K539" s="18">
        <f>Data!K221</f>
        <v>0</v>
      </c>
      <c r="L539" s="18">
        <f>Data!L221</f>
        <v>0</v>
      </c>
      <c r="M539" s="18">
        <f>Data!M221</f>
        <v>0</v>
      </c>
      <c r="N539" s="18">
        <f>Data!N221</f>
        <v>0</v>
      </c>
      <c r="O539" s="18">
        <f>Data!O221</f>
        <v>0</v>
      </c>
      <c r="P539" s="18">
        <f t="shared" si="1"/>
        <v>1</v>
      </c>
    </row>
    <row r="540" spans="1:16" ht="15.75" customHeight="1" x14ac:dyDescent="0.25">
      <c r="A540" s="18" t="str">
        <f>Data!A41</f>
        <v>МБОУ  'Лицей экономический № 71'</v>
      </c>
      <c r="B540" s="18" t="str">
        <f>Data!B41</f>
        <v>344069, ОБЛАСТЬ РОСТОВСКАЯ, ГОРОД РОСТОВ-НА-ДОНУ, УЛИЦА ТАГАНРОГСКАЯ, 139, 6</v>
      </c>
      <c r="C540" s="18">
        <f>Data!C41</f>
        <v>0</v>
      </c>
      <c r="D540" s="18">
        <f>Data!D41</f>
        <v>0</v>
      </c>
      <c r="E540" s="18">
        <f>Data!E41</f>
        <v>0</v>
      </c>
      <c r="F540" s="18">
        <f>Data!F41</f>
        <v>1</v>
      </c>
      <c r="G540" s="18">
        <f>Data!G41</f>
        <v>0</v>
      </c>
      <c r="H540" s="18">
        <f>Data!H41</f>
        <v>0</v>
      </c>
      <c r="I540" s="18">
        <f>Data!I41</f>
        <v>0</v>
      </c>
      <c r="J540" s="18">
        <f>Data!J41</f>
        <v>0</v>
      </c>
      <c r="K540" s="18">
        <f>Data!K41</f>
        <v>0</v>
      </c>
      <c r="L540" s="18">
        <f>Data!L41</f>
        <v>0</v>
      </c>
      <c r="M540" s="18">
        <f>Data!M41</f>
        <v>0</v>
      </c>
      <c r="N540" s="18">
        <f>Data!N41</f>
        <v>0</v>
      </c>
      <c r="O540" s="18">
        <f>Data!O41</f>
        <v>0</v>
      </c>
      <c r="P540" s="18">
        <f t="shared" si="1"/>
        <v>1</v>
      </c>
    </row>
    <row r="541" spans="1:16" ht="15.75" customHeight="1" x14ac:dyDescent="0.25">
      <c r="A541" s="18" t="str">
        <f>Data!A164</f>
        <v>МБОУ Верхнемакеевская СОШ</v>
      </c>
      <c r="B541" s="18" t="str">
        <f>Data!B164</f>
        <v>346211, ОБЛАСТЬ РОСТОВСКАЯ, РАЙОН КАШАРСКИЙ, СЛОБОДА ВЕРХНЕМАКЕЕВКА, УЛИЦА ОКТЯБРЬСКАЯ, 42</v>
      </c>
      <c r="C541" s="18">
        <f>Data!C164</f>
        <v>0</v>
      </c>
      <c r="D541" s="18">
        <f>Data!D164</f>
        <v>0</v>
      </c>
      <c r="E541" s="18">
        <f>Data!E164</f>
        <v>0</v>
      </c>
      <c r="F541" s="18">
        <f>Data!F164</f>
        <v>0</v>
      </c>
      <c r="G541" s="18">
        <f>Data!G164</f>
        <v>0</v>
      </c>
      <c r="H541" s="18">
        <f>Data!H164</f>
        <v>1</v>
      </c>
      <c r="I541" s="18">
        <f>Data!I164</f>
        <v>0</v>
      </c>
      <c r="J541" s="18">
        <f>Data!J164</f>
        <v>0</v>
      </c>
      <c r="K541" s="18">
        <f>Data!K164</f>
        <v>0</v>
      </c>
      <c r="L541" s="18">
        <f>Data!L164</f>
        <v>0</v>
      </c>
      <c r="M541" s="18">
        <f>Data!M164</f>
        <v>0</v>
      </c>
      <c r="N541" s="18">
        <f>Data!N164</f>
        <v>0</v>
      </c>
      <c r="O541" s="18">
        <f>Data!O164</f>
        <v>0</v>
      </c>
      <c r="P541" s="18">
        <f t="shared" si="1"/>
        <v>1</v>
      </c>
    </row>
    <row r="542" spans="1:16" ht="15.75" customHeight="1" x14ac:dyDescent="0.25">
      <c r="A542" s="18" t="str">
        <f>Data!A258</f>
        <v>МБОУ КСОШ № 32 им. Героя Советского Союза М.Г. Владимирова</v>
      </c>
      <c r="B542" s="18" t="str">
        <f>Data!B258</f>
        <v>347565, ОБЛАСТЬ РОСТОВСКАЯ, РАЙОН ПЕСЧАНОКОПСКИЙ, СЕЛО КРАСНАЯ ПОЛЯНА, ПЛОЩАДЬ ШКОЛЬНАЯ, 3</v>
      </c>
      <c r="C542" s="18">
        <f>Data!C258</f>
        <v>0</v>
      </c>
      <c r="D542" s="18">
        <f>Data!D258</f>
        <v>0</v>
      </c>
      <c r="E542" s="18">
        <f>Data!E258</f>
        <v>0</v>
      </c>
      <c r="F542" s="18">
        <f>Data!F258</f>
        <v>0</v>
      </c>
      <c r="G542" s="18">
        <f>Data!G258</f>
        <v>1</v>
      </c>
      <c r="H542" s="18">
        <f>Data!H258</f>
        <v>0</v>
      </c>
      <c r="I542" s="18">
        <f>Data!I258</f>
        <v>0</v>
      </c>
      <c r="J542" s="18">
        <f>Data!J258</f>
        <v>0</v>
      </c>
      <c r="K542" s="18">
        <f>Data!K258</f>
        <v>0</v>
      </c>
      <c r="L542" s="18">
        <f>Data!L258</f>
        <v>0</v>
      </c>
      <c r="M542" s="18">
        <f>Data!M258</f>
        <v>0</v>
      </c>
      <c r="N542" s="18">
        <f>Data!N258</f>
        <v>0</v>
      </c>
      <c r="O542" s="18">
        <f>Data!O258</f>
        <v>0</v>
      </c>
      <c r="P542" s="18">
        <f t="shared" si="1"/>
        <v>1</v>
      </c>
    </row>
    <row r="543" spans="1:16" ht="15.75" customHeight="1" x14ac:dyDescent="0.25">
      <c r="A543" s="18" t="str">
        <f>Data!A240</f>
        <v>МБОУ: Побединская СОШ</v>
      </c>
      <c r="B543" s="18" t="str">
        <f>Data!B240</f>
        <v>347335, ОБЛАСТЬ РОСТОВСКАЯ, РАЙОН ВОЛГОДОНСКОЙ, ПОСЕЛОК ПОБЕДА, УЛИЦА КООПЕРАТИВНАЯ, 7</v>
      </c>
      <c r="C543" s="18">
        <f>Data!C240</f>
        <v>0</v>
      </c>
      <c r="D543" s="18">
        <f>Data!D240</f>
        <v>0</v>
      </c>
      <c r="E543" s="18">
        <f>Data!E240</f>
        <v>0</v>
      </c>
      <c r="F543" s="18">
        <f>Data!F240</f>
        <v>0</v>
      </c>
      <c r="G543" s="18">
        <f>Data!G240</f>
        <v>0</v>
      </c>
      <c r="H543" s="18">
        <f>Data!H240</f>
        <v>0</v>
      </c>
      <c r="I543" s="18">
        <f>Data!I240</f>
        <v>0</v>
      </c>
      <c r="J543" s="18">
        <f>Data!J240</f>
        <v>0</v>
      </c>
      <c r="K543" s="18">
        <f>Data!K240</f>
        <v>1</v>
      </c>
      <c r="L543" s="18">
        <f>Data!L240</f>
        <v>0</v>
      </c>
      <c r="M543" s="18">
        <f>Data!M240</f>
        <v>0</v>
      </c>
      <c r="N543" s="18">
        <f>Data!N240</f>
        <v>0</v>
      </c>
      <c r="O543" s="18">
        <f>Data!O240</f>
        <v>0</v>
      </c>
      <c r="P543" s="18">
        <f t="shared" si="1"/>
        <v>1</v>
      </c>
    </row>
    <row r="544" spans="1:16" ht="15.75" customHeight="1" x14ac:dyDescent="0.25">
      <c r="A544" s="18" t="str">
        <f>Data!A282</f>
        <v>МБОУ ЛСОШ №16 им. Н.В. Переверзевой</v>
      </c>
      <c r="B544" s="18" t="str">
        <f>Data!B282</f>
        <v>347568, ОБЛАСТЬ РОСТОВСКАЯ, РАЙОН ПЕСЧАНОКОПСКИЙ, СЕЛО ЛЕТНИК, УЛИЦА ЛЕНИНА, 51</v>
      </c>
      <c r="C544" s="18">
        <f>Data!C282</f>
        <v>0</v>
      </c>
      <c r="D544" s="18">
        <f>Data!D282</f>
        <v>0</v>
      </c>
      <c r="E544" s="18">
        <f>Data!E282</f>
        <v>0</v>
      </c>
      <c r="F544" s="18">
        <f>Data!F282</f>
        <v>0</v>
      </c>
      <c r="G544" s="18">
        <f>Data!G282</f>
        <v>0</v>
      </c>
      <c r="H544" s="18">
        <f>Data!H282</f>
        <v>1</v>
      </c>
      <c r="I544" s="18">
        <f>Data!I282</f>
        <v>0</v>
      </c>
      <c r="J544" s="18">
        <f>Data!J282</f>
        <v>0</v>
      </c>
      <c r="K544" s="18">
        <f>Data!K282</f>
        <v>0</v>
      </c>
      <c r="L544" s="18">
        <f>Data!L282</f>
        <v>0</v>
      </c>
      <c r="M544" s="18">
        <f>Data!M282</f>
        <v>0</v>
      </c>
      <c r="N544" s="18">
        <f>Data!N282</f>
        <v>0</v>
      </c>
      <c r="O544" s="18">
        <f>Data!O282</f>
        <v>0</v>
      </c>
      <c r="P544" s="18">
        <f t="shared" si="1"/>
        <v>1</v>
      </c>
    </row>
    <row r="545" spans="1:16" ht="15.75" customHeight="1" x14ac:dyDescent="0.25">
      <c r="A545" s="18" t="str">
        <f>Data!A270</f>
        <v>МБОУ Головатовская СОШ</v>
      </c>
      <c r="B545" s="18" t="str">
        <f>Data!B270</f>
        <v>346771, ОБЛАСТЬ РОСТОВСКАЯ, РАЙОН АЗОВСКИЙ, СЕЛО ГОЛОВАТОВКА, ПЕРЕУЛОК ОКТЯБРЬСКИЙ, 26</v>
      </c>
      <c r="C545" s="18">
        <f>Data!C270</f>
        <v>0</v>
      </c>
      <c r="D545" s="18">
        <f>Data!D270</f>
        <v>0</v>
      </c>
      <c r="E545" s="18">
        <f>Data!E270</f>
        <v>0</v>
      </c>
      <c r="F545" s="18">
        <f>Data!F270</f>
        <v>0</v>
      </c>
      <c r="G545" s="18">
        <f>Data!G270</f>
        <v>0</v>
      </c>
      <c r="H545" s="18">
        <f>Data!H270</f>
        <v>0</v>
      </c>
      <c r="I545" s="18">
        <f>Data!I270</f>
        <v>0</v>
      </c>
      <c r="J545" s="18">
        <f>Data!J270</f>
        <v>0</v>
      </c>
      <c r="K545" s="18">
        <f>Data!K270</f>
        <v>0</v>
      </c>
      <c r="L545" s="18">
        <f>Data!L270</f>
        <v>0</v>
      </c>
      <c r="M545" s="18">
        <f>Data!M270</f>
        <v>0</v>
      </c>
      <c r="N545" s="18">
        <f>Data!N270</f>
        <v>0</v>
      </c>
      <c r="O545" s="18">
        <f>Data!O270</f>
        <v>1</v>
      </c>
      <c r="P545" s="18">
        <f t="shared" si="1"/>
        <v>1</v>
      </c>
    </row>
    <row r="546" spans="1:16" ht="15.75" customHeight="1" x14ac:dyDescent="0.25">
      <c r="A546" s="18" t="str">
        <f>Data!A335</f>
        <v>МБОУ Приютинская СОШ</v>
      </c>
      <c r="B546" s="18" t="str">
        <f>Data!B335</f>
        <v>346836, ОБЛАСТЬ РОСТОВСКАЯ, РАЙОН НЕКЛИНОВСКИЙ, ХУТОР ПРИЮТ, УЛИЦА КОСМИЧЕСКАЯ, 47</v>
      </c>
      <c r="C546" s="18">
        <f>Data!C335</f>
        <v>0</v>
      </c>
      <c r="D546" s="18">
        <f>Data!D335</f>
        <v>0</v>
      </c>
      <c r="E546" s="18">
        <f>Data!E335</f>
        <v>0</v>
      </c>
      <c r="F546" s="18">
        <f>Data!F335</f>
        <v>0</v>
      </c>
      <c r="G546" s="18">
        <f>Data!G335</f>
        <v>0</v>
      </c>
      <c r="H546" s="18">
        <f>Data!H335</f>
        <v>1</v>
      </c>
      <c r="I546" s="18">
        <f>Data!I335</f>
        <v>0</v>
      </c>
      <c r="J546" s="18">
        <f>Data!J335</f>
        <v>0</v>
      </c>
      <c r="K546" s="18">
        <f>Data!K335</f>
        <v>0</v>
      </c>
      <c r="L546" s="18">
        <f>Data!L335</f>
        <v>0</v>
      </c>
      <c r="M546" s="18">
        <f>Data!M335</f>
        <v>0</v>
      </c>
      <c r="N546" s="18">
        <f>Data!N335</f>
        <v>0</v>
      </c>
      <c r="O546" s="18">
        <f>Data!O335</f>
        <v>0</v>
      </c>
      <c r="P546" s="18">
        <f t="shared" si="1"/>
        <v>1</v>
      </c>
    </row>
    <row r="547" spans="1:16" ht="15.75" customHeight="1" x14ac:dyDescent="0.25">
      <c r="A547" s="18" t="str">
        <f>Data!A54</f>
        <v>МБОУ СШ №18 г.Волгодонска</v>
      </c>
      <c r="B547" s="18" t="str">
        <f>Data!B54</f>
        <v>347380, ОБЛАСТЬ РОСТОВСКАЯ, ГОРОД ВОЛГОДОНСК, УЛИЦА ГАГАРИНА, ДОМ 29</v>
      </c>
      <c r="C547" s="18">
        <f>Data!C54</f>
        <v>0</v>
      </c>
      <c r="D547" s="18">
        <f>Data!D54</f>
        <v>0</v>
      </c>
      <c r="E547" s="18">
        <f>Data!E54</f>
        <v>0</v>
      </c>
      <c r="F547" s="18">
        <f>Data!F54</f>
        <v>0</v>
      </c>
      <c r="G547" s="18">
        <f>Data!G54</f>
        <v>0</v>
      </c>
      <c r="H547" s="18">
        <f>Data!H54</f>
        <v>1</v>
      </c>
      <c r="I547" s="18">
        <f>Data!I54</f>
        <v>0</v>
      </c>
      <c r="J547" s="18">
        <f>Data!J54</f>
        <v>0</v>
      </c>
      <c r="K547" s="18">
        <f>Data!K54</f>
        <v>0</v>
      </c>
      <c r="L547" s="18">
        <f>Data!L54</f>
        <v>0</v>
      </c>
      <c r="M547" s="18">
        <f>Data!M54</f>
        <v>0</v>
      </c>
      <c r="N547" s="18">
        <f>Data!N54</f>
        <v>0</v>
      </c>
      <c r="O547" s="18">
        <f>Data!O54</f>
        <v>0</v>
      </c>
      <c r="P547" s="18">
        <f t="shared" si="1"/>
        <v>1</v>
      </c>
    </row>
    <row r="548" spans="1:16" ht="15.75" customHeight="1" x14ac:dyDescent="0.25">
      <c r="A548" s="18" t="str">
        <f>Data!A130</f>
        <v>МБОУ Кульбаковская сош</v>
      </c>
      <c r="B548" s="18" t="str">
        <f>Data!B130</f>
        <v>346988, ОБЛАСТЬ РОСТОВСКАЯ, РАЙОН МАТВЕЕВО-КУРГАНСКИЙ, СЕЛО КУЛЬБАКОВО, ПЕРЕУЛОК ШКОЛЬНЫЙ, ДОМ 18</v>
      </c>
      <c r="C548" s="18">
        <f>Data!C130</f>
        <v>0</v>
      </c>
      <c r="D548" s="18">
        <f>Data!D130</f>
        <v>1</v>
      </c>
      <c r="E548" s="18">
        <f>Data!E130</f>
        <v>0</v>
      </c>
      <c r="F548" s="18">
        <f>Data!F130</f>
        <v>0</v>
      </c>
      <c r="G548" s="18">
        <f>Data!G130</f>
        <v>0</v>
      </c>
      <c r="H548" s="18">
        <f>Data!H130</f>
        <v>0</v>
      </c>
      <c r="I548" s="18">
        <f>Data!I130</f>
        <v>0</v>
      </c>
      <c r="J548" s="18">
        <f>Data!J130</f>
        <v>0</v>
      </c>
      <c r="K548" s="18">
        <f>Data!K130</f>
        <v>0</v>
      </c>
      <c r="L548" s="18">
        <f>Data!L130</f>
        <v>0</v>
      </c>
      <c r="M548" s="18">
        <f>Data!M130</f>
        <v>0</v>
      </c>
      <c r="N548" s="18">
        <f>Data!N130</f>
        <v>0</v>
      </c>
      <c r="O548" s="18">
        <f>Data!O130</f>
        <v>0</v>
      </c>
      <c r="P548" s="18">
        <f t="shared" si="1"/>
        <v>1</v>
      </c>
    </row>
    <row r="549" spans="1:16" ht="15.75" customHeight="1" x14ac:dyDescent="0.25">
      <c r="A549" s="18" t="str">
        <f>Data!A262</f>
        <v>МБОУ 'Гимназия № 25'</v>
      </c>
      <c r="B549" s="18" t="str">
        <f>Data!B262</f>
        <v>344038, ОБЛАСТЬ РОСТОВСКАЯ, ГОРОД РОСТОВ-НА-ДОНУ, УЛИЦА ПОГОДИНА, 5, А</v>
      </c>
      <c r="C549" s="18">
        <f>Data!C262</f>
        <v>0</v>
      </c>
      <c r="D549" s="18">
        <f>Data!D262</f>
        <v>0</v>
      </c>
      <c r="E549" s="18">
        <f>Data!E262</f>
        <v>0</v>
      </c>
      <c r="F549" s="18">
        <f>Data!F262</f>
        <v>0</v>
      </c>
      <c r="G549" s="18">
        <f>Data!G262</f>
        <v>0</v>
      </c>
      <c r="H549" s="18">
        <f>Data!H262</f>
        <v>0</v>
      </c>
      <c r="I549" s="18">
        <f>Data!I262</f>
        <v>0</v>
      </c>
      <c r="J549" s="18">
        <f>Data!J262</f>
        <v>0</v>
      </c>
      <c r="K549" s="18">
        <f>Data!K262</f>
        <v>0</v>
      </c>
      <c r="L549" s="18">
        <f>Data!L262</f>
        <v>0</v>
      </c>
      <c r="M549" s="18">
        <f>Data!M262</f>
        <v>0</v>
      </c>
      <c r="N549" s="18">
        <f>Data!N262</f>
        <v>0</v>
      </c>
      <c r="O549" s="18">
        <f>Data!O262</f>
        <v>1</v>
      </c>
      <c r="P549" s="18">
        <f t="shared" si="1"/>
        <v>1</v>
      </c>
    </row>
    <row r="550" spans="1:16" ht="15.75" customHeight="1" x14ac:dyDescent="0.25">
      <c r="A550" s="18" t="str">
        <f>Data!A345</f>
        <v>МОБУ СОШ № 38</v>
      </c>
      <c r="B550" s="18" t="str">
        <f>Data!B345</f>
        <v>347932, ОБЛАСТЬ РОСТОВСКАЯ, ГОРОД ТАГАНРОГ, УЛИЦА СЕРГЕЯ ШИЛО, 182-1</v>
      </c>
      <c r="C550" s="18">
        <f>Data!C345</f>
        <v>0</v>
      </c>
      <c r="D550" s="18">
        <f>Data!D345</f>
        <v>1</v>
      </c>
      <c r="E550" s="18">
        <f>Data!E345</f>
        <v>0</v>
      </c>
      <c r="F550" s="18">
        <f>Data!F345</f>
        <v>0</v>
      </c>
      <c r="G550" s="18">
        <f>Data!G345</f>
        <v>0</v>
      </c>
      <c r="H550" s="18">
        <f>Data!H345</f>
        <v>0</v>
      </c>
      <c r="I550" s="18">
        <f>Data!I345</f>
        <v>0</v>
      </c>
      <c r="J550" s="18">
        <f>Data!J345</f>
        <v>0</v>
      </c>
      <c r="K550" s="18">
        <f>Data!K345</f>
        <v>0</v>
      </c>
      <c r="L550" s="18">
        <f>Data!L345</f>
        <v>0</v>
      </c>
      <c r="M550" s="18">
        <f>Data!M345</f>
        <v>0</v>
      </c>
      <c r="N550" s="18">
        <f>Data!N345</f>
        <v>0</v>
      </c>
      <c r="O550" s="18">
        <f>Data!O345</f>
        <v>0</v>
      </c>
      <c r="P550" s="18">
        <f t="shared" si="1"/>
        <v>1</v>
      </c>
    </row>
    <row r="551" spans="1:16" ht="15.75" customHeight="1" x14ac:dyDescent="0.25">
      <c r="A551" s="18" t="str">
        <f>Data!A364</f>
        <v>МБОУ Багаевская СОШ</v>
      </c>
      <c r="B551" s="18" t="str">
        <f>Data!B364</f>
        <v>347794, ОБЛАСТЬ РОСТОВСКАЯ, РАЙОН ВЕСЕЛОВСКИЙ, ПОСЕЛОК ЧАКАНИХА, ПЕРЕУЛОК ШКОЛЬНЫЙ, 17</v>
      </c>
      <c r="C551" s="18">
        <f>Data!C364</f>
        <v>0</v>
      </c>
      <c r="D551" s="18">
        <f>Data!D364</f>
        <v>0</v>
      </c>
      <c r="E551" s="18">
        <f>Data!E364</f>
        <v>0</v>
      </c>
      <c r="F551" s="18">
        <f>Data!F364</f>
        <v>0</v>
      </c>
      <c r="G551" s="18">
        <f>Data!G364</f>
        <v>0</v>
      </c>
      <c r="H551" s="18">
        <f>Data!H364</f>
        <v>1</v>
      </c>
      <c r="I551" s="18">
        <f>Data!I364</f>
        <v>0</v>
      </c>
      <c r="J551" s="18">
        <f>Data!J364</f>
        <v>0</v>
      </c>
      <c r="K551" s="18">
        <f>Data!K364</f>
        <v>0</v>
      </c>
      <c r="L551" s="18">
        <f>Data!L364</f>
        <v>0</v>
      </c>
      <c r="M551" s="18">
        <f>Data!M364</f>
        <v>0</v>
      </c>
      <c r="N551" s="18">
        <f>Data!N364</f>
        <v>0</v>
      </c>
      <c r="O551" s="18">
        <f>Data!O364</f>
        <v>0</v>
      </c>
      <c r="P551" s="18">
        <f t="shared" si="1"/>
        <v>1</v>
      </c>
    </row>
    <row r="552" spans="1:16" ht="15.75" customHeight="1" x14ac:dyDescent="0.25">
      <c r="A552" s="18" t="str">
        <f>Data!A25</f>
        <v>МБОУ Ганчуковская ООШ</v>
      </c>
      <c r="B552" s="18" t="str">
        <f>Data!B25</f>
        <v>347557, ОБЛАСТЬ РОСТОВСКАЯ, РАЙОН ПРОЛЕТАРСКИЙ, ХУТОР ГАНЧУКОВ, УЛИЦА ШКОЛЬНАЯ, 18, -, -</v>
      </c>
      <c r="C552" s="18">
        <f>Data!C25</f>
        <v>0</v>
      </c>
      <c r="D552" s="18">
        <f>Data!D25</f>
        <v>0</v>
      </c>
      <c r="E552" s="18">
        <f>Data!E25</f>
        <v>0</v>
      </c>
      <c r="F552" s="18">
        <f>Data!F25</f>
        <v>0</v>
      </c>
      <c r="G552" s="18">
        <f>Data!G25</f>
        <v>0</v>
      </c>
      <c r="H552" s="18">
        <f>Data!H25</f>
        <v>0</v>
      </c>
      <c r="I552" s="18">
        <f>Data!I25</f>
        <v>0</v>
      </c>
      <c r="J552" s="18">
        <f>Data!J25</f>
        <v>1</v>
      </c>
      <c r="K552" s="18">
        <f>Data!K25</f>
        <v>0</v>
      </c>
      <c r="L552" s="18">
        <f>Data!L25</f>
        <v>0</v>
      </c>
      <c r="M552" s="18">
        <f>Data!M25</f>
        <v>0</v>
      </c>
      <c r="N552" s="18">
        <f>Data!N25</f>
        <v>0</v>
      </c>
      <c r="O552" s="18">
        <f>Data!O25</f>
        <v>0</v>
      </c>
      <c r="P552" s="18">
        <f t="shared" si="1"/>
        <v>1</v>
      </c>
    </row>
    <row r="553" spans="1:16" ht="15.75" customHeight="1" x14ac:dyDescent="0.25">
      <c r="A553" s="18" t="str">
        <f>Data!A60</f>
        <v>МБОУ 'Алексеево-Тузловская СОШ'</v>
      </c>
      <c r="B553" s="18" t="str">
        <f>Data!B60</f>
        <v>346596, ОБЛАСТЬ РОСТОВСКАЯ, РАЙОН РОДИОНОВО-НЕСВЕТАЙСКИЙ, СЛОБОДА АЛЕКСЕЕВО-ТУЗЛОВКА, УЛИЦА ШКОЛЬНАЯ, 8</v>
      </c>
      <c r="C553" s="18">
        <f>Data!C60</f>
        <v>0</v>
      </c>
      <c r="D553" s="18">
        <f>Data!D60</f>
        <v>0</v>
      </c>
      <c r="E553" s="18">
        <f>Data!E60</f>
        <v>0</v>
      </c>
      <c r="F553" s="18">
        <f>Data!F60</f>
        <v>0</v>
      </c>
      <c r="G553" s="18">
        <f>Data!G60</f>
        <v>0</v>
      </c>
      <c r="H553" s="18">
        <f>Data!H60</f>
        <v>1</v>
      </c>
      <c r="I553" s="18">
        <f>Data!I60</f>
        <v>0</v>
      </c>
      <c r="J553" s="18">
        <f>Data!J60</f>
        <v>0</v>
      </c>
      <c r="K553" s="18">
        <f>Data!K60</f>
        <v>0</v>
      </c>
      <c r="L553" s="18">
        <f>Data!L60</f>
        <v>0</v>
      </c>
      <c r="M553" s="18">
        <f>Data!M60</f>
        <v>0</v>
      </c>
      <c r="N553" s="18">
        <f>Data!N60</f>
        <v>0</v>
      </c>
      <c r="O553" s="18">
        <f>Data!O60</f>
        <v>0</v>
      </c>
      <c r="P553" s="18">
        <f t="shared" si="1"/>
        <v>1</v>
      </c>
    </row>
    <row r="554" spans="1:16" ht="15.75" customHeight="1" x14ac:dyDescent="0.25">
      <c r="A554" s="18" t="str">
        <f>Data!A267</f>
        <v>МБОУ СОШ г. Зернограда</v>
      </c>
      <c r="B554" s="18" t="str">
        <f>Data!B267</f>
        <v>347740, ОБЛАСТЬ РОСТОВСКАЯ, РАЙОН ЗЕРНОГРАДСКИЙ, ГОРОД ЗЕРНОГРАД, УЛИЦА ИМ ЛЕНИНА, ДОМ № 17/2</v>
      </c>
      <c r="C554" s="18">
        <f>Data!C267</f>
        <v>0</v>
      </c>
      <c r="D554" s="18">
        <f>Data!D267</f>
        <v>0</v>
      </c>
      <c r="E554" s="18">
        <f>Data!E267</f>
        <v>1</v>
      </c>
      <c r="F554" s="18">
        <f>Data!F267</f>
        <v>0</v>
      </c>
      <c r="G554" s="18">
        <f>Data!G267</f>
        <v>0</v>
      </c>
      <c r="H554" s="18">
        <f>Data!H267</f>
        <v>0</v>
      </c>
      <c r="I554" s="18">
        <f>Data!I267</f>
        <v>0</v>
      </c>
      <c r="J554" s="18">
        <f>Data!J267</f>
        <v>0</v>
      </c>
      <c r="K554" s="18">
        <f>Data!K267</f>
        <v>0</v>
      </c>
      <c r="L554" s="18">
        <f>Data!L267</f>
        <v>0</v>
      </c>
      <c r="M554" s="18">
        <f>Data!M267</f>
        <v>0</v>
      </c>
      <c r="N554" s="18">
        <f>Data!N267</f>
        <v>0</v>
      </c>
      <c r="O554" s="18">
        <f>Data!O267</f>
        <v>0</v>
      </c>
      <c r="P554" s="18">
        <f t="shared" si="1"/>
        <v>1</v>
      </c>
    </row>
    <row r="555" spans="1:16" ht="15.75" customHeight="1" x14ac:dyDescent="0.25">
      <c r="A555" s="18" t="str">
        <f>Data!A271</f>
        <v>МБОУ Кеменно-Балковская СОШ</v>
      </c>
      <c r="B555" s="18" t="str">
        <f>Data!B271</f>
        <v>347505, ОБЛАСТЬ РОСТОВСКАЯ, РАЙОН ОРЛОВСКИЙ, ХУТОР КАМЕННАЯ БАЛКА, УЛИЦА ШКОЛЬНАЯ, 76</v>
      </c>
      <c r="C555" s="18">
        <f>Data!C271</f>
        <v>0</v>
      </c>
      <c r="D555" s="18">
        <f>Data!D271</f>
        <v>0</v>
      </c>
      <c r="E555" s="18">
        <f>Data!E271</f>
        <v>0</v>
      </c>
      <c r="F555" s="18">
        <f>Data!F271</f>
        <v>0</v>
      </c>
      <c r="G555" s="18">
        <f>Data!G271</f>
        <v>1</v>
      </c>
      <c r="H555" s="18">
        <f>Data!H271</f>
        <v>0</v>
      </c>
      <c r="I555" s="18">
        <f>Data!I271</f>
        <v>0</v>
      </c>
      <c r="J555" s="18">
        <f>Data!J271</f>
        <v>0</v>
      </c>
      <c r="K555" s="18">
        <f>Data!K271</f>
        <v>0</v>
      </c>
      <c r="L555" s="18">
        <f>Data!L271</f>
        <v>0</v>
      </c>
      <c r="M555" s="18">
        <f>Data!M271</f>
        <v>0</v>
      </c>
      <c r="N555" s="18">
        <f>Data!N271</f>
        <v>0</v>
      </c>
      <c r="O555" s="18">
        <f>Data!O271</f>
        <v>0</v>
      </c>
      <c r="P555" s="18">
        <f t="shared" si="1"/>
        <v>1</v>
      </c>
    </row>
    <row r="556" spans="1:16" ht="15.75" customHeight="1" x14ac:dyDescent="0.25">
      <c r="A556" s="18" t="str">
        <f>Data!A285</f>
        <v>МБОУ СОШ № 7 п. Реконструктор</v>
      </c>
      <c r="B556" s="18" t="str">
        <f>Data!B285</f>
        <v>346711, ОБЛАСТЬ РОСТОВСКАЯ, РАЙОН АКСАЙСКИЙ, ПОСЕЛОК РЕКОНСТРУКТОР, УЛИЦА ЛЕНИНА, 13</v>
      </c>
      <c r="C556" s="18">
        <f>Data!C285</f>
        <v>0</v>
      </c>
      <c r="D556" s="18">
        <f>Data!D285</f>
        <v>0</v>
      </c>
      <c r="E556" s="18">
        <f>Data!E285</f>
        <v>0</v>
      </c>
      <c r="F556" s="18">
        <f>Data!F285</f>
        <v>1</v>
      </c>
      <c r="G556" s="18">
        <f>Data!G285</f>
        <v>0</v>
      </c>
      <c r="H556" s="18">
        <f>Data!H285</f>
        <v>0</v>
      </c>
      <c r="I556" s="18">
        <f>Data!I285</f>
        <v>0</v>
      </c>
      <c r="J556" s="18">
        <f>Data!J285</f>
        <v>0</v>
      </c>
      <c r="K556" s="18">
        <f>Data!K285</f>
        <v>0</v>
      </c>
      <c r="L556" s="18">
        <f>Data!L285</f>
        <v>0</v>
      </c>
      <c r="M556" s="18">
        <f>Data!M285</f>
        <v>0</v>
      </c>
      <c r="N556" s="18">
        <f>Data!N285</f>
        <v>0</v>
      </c>
      <c r="O556" s="18">
        <f>Data!O285</f>
        <v>0</v>
      </c>
      <c r="P556" s="18">
        <f t="shared" si="1"/>
        <v>1</v>
      </c>
    </row>
    <row r="557" spans="1:16" ht="15.75" customHeight="1" x14ac:dyDescent="0.25">
      <c r="A557" s="18" t="str">
        <f>Data!A157</f>
        <v>МБОУ Глубокинская СОШ №32</v>
      </c>
      <c r="B557" s="18" t="str">
        <f>Data!B157</f>
        <v>347850, ОБЛАСТЬ РОСТОВСКАЯ, РАЙОН КАМЕНСКИЙ, РАБОЧИЙ ПОСЕЛОК ГЛУБОКИЙ, УЛИЦА ФРУНЗЕ, 86</v>
      </c>
      <c r="C557" s="18">
        <f>Data!C157</f>
        <v>0</v>
      </c>
      <c r="D557" s="18">
        <f>Data!D157</f>
        <v>1</v>
      </c>
      <c r="E557" s="18">
        <f>Data!E157</f>
        <v>0</v>
      </c>
      <c r="F557" s="18">
        <f>Data!F157</f>
        <v>0</v>
      </c>
      <c r="G557" s="18">
        <f>Data!G157</f>
        <v>0</v>
      </c>
      <c r="H557" s="18">
        <f>Data!H157</f>
        <v>0</v>
      </c>
      <c r="I557" s="18">
        <f>Data!I157</f>
        <v>0</v>
      </c>
      <c r="J557" s="18">
        <f>Data!J157</f>
        <v>0</v>
      </c>
      <c r="K557" s="18">
        <f>Data!K157</f>
        <v>0</v>
      </c>
      <c r="L557" s="18">
        <f>Data!L157</f>
        <v>0</v>
      </c>
      <c r="M557" s="18">
        <f>Data!M157</f>
        <v>0</v>
      </c>
      <c r="N557" s="18">
        <f>Data!N157</f>
        <v>0</v>
      </c>
      <c r="O557" s="18">
        <f>Data!O157</f>
        <v>0</v>
      </c>
      <c r="P557" s="18">
        <f t="shared" si="1"/>
        <v>1</v>
      </c>
    </row>
    <row r="558" spans="1:16" ht="15.75" customHeight="1" x14ac:dyDescent="0.25">
      <c r="A558" s="18" t="str">
        <f>Data!A116</f>
        <v>МБОУ 'Школа № 26'</v>
      </c>
      <c r="B558" s="18" t="str">
        <f>Data!B116</f>
        <v>344019, ОБЛАСТЬ РОСТОВСКАЯ, ГОРОД РОСТОВ-НА-ДОНУ, УЛИЦА ЛИСТОПАДОВА, 42/79</v>
      </c>
      <c r="C558" s="18">
        <f>Data!C116</f>
        <v>0</v>
      </c>
      <c r="D558" s="18">
        <f>Data!D116</f>
        <v>0</v>
      </c>
      <c r="E558" s="18">
        <f>Data!E116</f>
        <v>0</v>
      </c>
      <c r="F558" s="18">
        <f>Data!F116</f>
        <v>0</v>
      </c>
      <c r="G558" s="18">
        <f>Data!G116</f>
        <v>0</v>
      </c>
      <c r="H558" s="18">
        <f>Data!H116</f>
        <v>0</v>
      </c>
      <c r="I558" s="18">
        <f>Data!I116</f>
        <v>0</v>
      </c>
      <c r="J558" s="18">
        <f>Data!J116</f>
        <v>0</v>
      </c>
      <c r="K558" s="18">
        <f>Data!K116</f>
        <v>0</v>
      </c>
      <c r="L558" s="18">
        <f>Data!L116</f>
        <v>0</v>
      </c>
      <c r="M558" s="18">
        <f>Data!M116</f>
        <v>0</v>
      </c>
      <c r="N558" s="18">
        <f>Data!N116</f>
        <v>0</v>
      </c>
      <c r="O558" s="18">
        <f>Data!O116</f>
        <v>1</v>
      </c>
      <c r="P558" s="18">
        <f t="shared" si="1"/>
        <v>1</v>
      </c>
    </row>
    <row r="559" spans="1:16" ht="15.75" customHeight="1" x14ac:dyDescent="0.25">
      <c r="A559" s="18" t="str">
        <f>Data!A264</f>
        <v>МОБУ СОШ № 3 им. Ю.А. Гагарина</v>
      </c>
      <c r="B559" s="18" t="str">
        <f>Data!B264</f>
        <v>347913, ОБЛАСТЬ РОСТОВСКАЯ, ГОРОД ТАГАНРОГ, УЛИЦА КАЛИНИНА, 109</v>
      </c>
      <c r="C559" s="18">
        <f>Data!C264</f>
        <v>1</v>
      </c>
      <c r="D559" s="18">
        <f>Data!D264</f>
        <v>0</v>
      </c>
      <c r="E559" s="18">
        <f>Data!E264</f>
        <v>0</v>
      </c>
      <c r="F559" s="18">
        <f>Data!F264</f>
        <v>0</v>
      </c>
      <c r="G559" s="18">
        <f>Data!G264</f>
        <v>0</v>
      </c>
      <c r="H559" s="18">
        <f>Data!H264</f>
        <v>0</v>
      </c>
      <c r="I559" s="18">
        <f>Data!I264</f>
        <v>0</v>
      </c>
      <c r="J559" s="18">
        <f>Data!J264</f>
        <v>0</v>
      </c>
      <c r="K559" s="18">
        <f>Data!K264</f>
        <v>0</v>
      </c>
      <c r="L559" s="18">
        <f>Data!L264</f>
        <v>0</v>
      </c>
      <c r="M559" s="18">
        <f>Data!M264</f>
        <v>0</v>
      </c>
      <c r="N559" s="18">
        <f>Data!N264</f>
        <v>0</v>
      </c>
      <c r="O559" s="18">
        <f>Data!O264</f>
        <v>0</v>
      </c>
      <c r="P559" s="18">
        <f t="shared" si="1"/>
        <v>1</v>
      </c>
    </row>
    <row r="560" spans="1:16" ht="15.75" customHeight="1" x14ac:dyDescent="0.25">
      <c r="A560" s="18" t="str">
        <f>Data!A151</f>
        <v>МБОУ Жуковская ООШ</v>
      </c>
      <c r="B560" s="18" t="str">
        <f>Data!B151</f>
        <v>346647, ОБЛАСТЬ РОСТОВСКАЯ, РАЙОН СЕМИКАРАКОРСКИЙ, ХУТОР ЖУКОВ, УЛИЦА СТЕПНАЯ, 17, -, -</v>
      </c>
      <c r="C560" s="18">
        <f>Data!C151</f>
        <v>0</v>
      </c>
      <c r="D560" s="18">
        <f>Data!D151</f>
        <v>0</v>
      </c>
      <c r="E560" s="18">
        <f>Data!E151</f>
        <v>0</v>
      </c>
      <c r="F560" s="18">
        <f>Data!F151</f>
        <v>0</v>
      </c>
      <c r="G560" s="18">
        <f>Data!G151</f>
        <v>0</v>
      </c>
      <c r="H560" s="18">
        <f>Data!H151</f>
        <v>1</v>
      </c>
      <c r="I560" s="18">
        <f>Data!I151</f>
        <v>0</v>
      </c>
      <c r="J560" s="18">
        <f>Data!J151</f>
        <v>0</v>
      </c>
      <c r="K560" s="18">
        <f>Data!K151</f>
        <v>0</v>
      </c>
      <c r="L560" s="18">
        <f>Data!L151</f>
        <v>0</v>
      </c>
      <c r="M560" s="18">
        <f>Data!M151</f>
        <v>0</v>
      </c>
      <c r="N560" s="18">
        <f>Data!N151</f>
        <v>0</v>
      </c>
      <c r="O560" s="18">
        <f>Data!O151</f>
        <v>0</v>
      </c>
      <c r="P560" s="18">
        <f t="shared" si="1"/>
        <v>1</v>
      </c>
    </row>
    <row r="561" spans="1:16" ht="15.75" customHeight="1" x14ac:dyDescent="0.25">
      <c r="A561" s="18" t="str">
        <f>Data!A252</f>
        <v>МБОУ Кутейниковская ООШ</v>
      </c>
      <c r="B561" s="18" t="str">
        <f>Data!B252</f>
        <v>346008, ОБЛАСТЬ РОСТОВСКАЯ, РАЙОН ЧЕРТКОВСКИЙ, СЕЛО КУТЕЙНИКОВО, УЛИЦА ЛЕНИНА, 8</v>
      </c>
      <c r="C561" s="18">
        <f>Data!C252</f>
        <v>0</v>
      </c>
      <c r="D561" s="18">
        <f>Data!D252</f>
        <v>1</v>
      </c>
      <c r="E561" s="18">
        <f>Data!E252</f>
        <v>0</v>
      </c>
      <c r="F561" s="18">
        <f>Data!F252</f>
        <v>0</v>
      </c>
      <c r="G561" s="18">
        <f>Data!G252</f>
        <v>0</v>
      </c>
      <c r="H561" s="18">
        <f>Data!H252</f>
        <v>0</v>
      </c>
      <c r="I561" s="18">
        <f>Data!I252</f>
        <v>0</v>
      </c>
      <c r="J561" s="18">
        <f>Data!J252</f>
        <v>0</v>
      </c>
      <c r="K561" s="18">
        <f>Data!K252</f>
        <v>0</v>
      </c>
      <c r="L561" s="18">
        <f>Data!L252</f>
        <v>0</v>
      </c>
      <c r="M561" s="18">
        <f>Data!M252</f>
        <v>0</v>
      </c>
      <c r="N561" s="18">
        <f>Data!N252</f>
        <v>0</v>
      </c>
      <c r="O561" s="18">
        <f>Data!O252</f>
        <v>0</v>
      </c>
      <c r="P561" s="18">
        <f t="shared" si="1"/>
        <v>1</v>
      </c>
    </row>
    <row r="562" spans="1:16" ht="15.75" customHeight="1" x14ac:dyDescent="0.25">
      <c r="A562" s="18" t="str">
        <f>Data!A33</f>
        <v>МБОУ СОШ № 11</v>
      </c>
      <c r="B562" s="18" t="str">
        <f>Data!B33</f>
        <v>346802, ОБЛАСТЬ РОСТОВСКАЯ, РАЙОН МЯСНИКОВСКИЙ, СЕЛО ЧАЛТЫРЬ, УЛИЦА ТУМАНЯНА, ДОМ 2</v>
      </c>
      <c r="C562" s="18">
        <f>Data!C33</f>
        <v>0</v>
      </c>
      <c r="D562" s="18">
        <f>Data!D33</f>
        <v>0</v>
      </c>
      <c r="E562" s="18">
        <f>Data!E33</f>
        <v>0</v>
      </c>
      <c r="F562" s="18">
        <f>Data!F33</f>
        <v>0</v>
      </c>
      <c r="G562" s="18">
        <f>Data!G33</f>
        <v>0</v>
      </c>
      <c r="H562" s="18">
        <f>Data!H33</f>
        <v>0</v>
      </c>
      <c r="I562" s="18">
        <f>Data!I33</f>
        <v>1</v>
      </c>
      <c r="J562" s="18">
        <f>Data!J33</f>
        <v>0</v>
      </c>
      <c r="K562" s="18">
        <f>Data!K33</f>
        <v>0</v>
      </c>
      <c r="L562" s="18">
        <f>Data!L33</f>
        <v>0</v>
      </c>
      <c r="M562" s="18">
        <f>Data!M33</f>
        <v>0</v>
      </c>
      <c r="N562" s="18">
        <f>Data!N33</f>
        <v>0</v>
      </c>
      <c r="O562" s="18">
        <f>Data!O33</f>
        <v>0</v>
      </c>
      <c r="P562" s="18">
        <f t="shared" si="1"/>
        <v>1</v>
      </c>
    </row>
    <row r="563" spans="1:16" ht="15.75" customHeight="1" x14ac:dyDescent="0.25">
      <c r="A563" s="18" t="str">
        <f>Data!A341</f>
        <v>МБОУ Марьяновская СОШ</v>
      </c>
      <c r="B563" s="18" t="str">
        <f>Data!B341</f>
        <v>431735, РЕСПУБЛИКА МОРДОВИЯ, РАЙОН БОЛЬШЕБЕРЕЗНИКОВСКИЙ, СЕЛО МАРЬЯНОВКА, УЛИЦА ШКОЛЬНАЯ, 8</v>
      </c>
      <c r="C563" s="18">
        <f>Data!C341</f>
        <v>0</v>
      </c>
      <c r="D563" s="18">
        <f>Data!D341</f>
        <v>1</v>
      </c>
      <c r="E563" s="18">
        <f>Data!E341</f>
        <v>0</v>
      </c>
      <c r="F563" s="18">
        <f>Data!F341</f>
        <v>0</v>
      </c>
      <c r="G563" s="18">
        <f>Data!G341</f>
        <v>0</v>
      </c>
      <c r="H563" s="18">
        <f>Data!H341</f>
        <v>0</v>
      </c>
      <c r="I563" s="18">
        <f>Data!I341</f>
        <v>0</v>
      </c>
      <c r="J563" s="18">
        <f>Data!J341</f>
        <v>0</v>
      </c>
      <c r="K563" s="18">
        <f>Data!K341</f>
        <v>0</v>
      </c>
      <c r="L563" s="18">
        <f>Data!L341</f>
        <v>0</v>
      </c>
      <c r="M563" s="18">
        <f>Data!M341</f>
        <v>0</v>
      </c>
      <c r="N563" s="18">
        <f>Data!N341</f>
        <v>0</v>
      </c>
      <c r="O563" s="18">
        <f>Data!O341</f>
        <v>0</v>
      </c>
      <c r="P563" s="18">
        <f t="shared" si="1"/>
        <v>1</v>
      </c>
    </row>
    <row r="564" spans="1:16" ht="15.75" customHeight="1" x14ac:dyDescent="0.3">
      <c r="A564" s="19" t="str">
        <f>Data!A126</f>
        <v>МБОУ Комиссаровская СОШ</v>
      </c>
      <c r="B564" s="19" t="str">
        <f>Data!B126</f>
        <v>346381, ОБЛАСТЬ РОСТОВСКАЯ, РАЙОН КРАСНОСУЛИНСКИЙ, ПОСЕЛОК РОЗЕТ, УЛИЦА ЧЕРЕМУШКИ, ДОМ Б/Н</v>
      </c>
      <c r="C564" s="18">
        <f>Data!C126</f>
        <v>0</v>
      </c>
      <c r="D564" s="18">
        <f>Data!D126</f>
        <v>0</v>
      </c>
      <c r="E564" s="18">
        <f>Data!E126</f>
        <v>0</v>
      </c>
      <c r="F564" s="18">
        <f>Data!F126</f>
        <v>0</v>
      </c>
      <c r="G564" s="18">
        <f>Data!G126</f>
        <v>0</v>
      </c>
      <c r="H564" s="18">
        <f>Data!H126</f>
        <v>1</v>
      </c>
      <c r="I564" s="18">
        <f>Data!I126</f>
        <v>0</v>
      </c>
      <c r="J564" s="18">
        <f>Data!J126</f>
        <v>0</v>
      </c>
      <c r="K564" s="18">
        <f>Data!K126</f>
        <v>0</v>
      </c>
      <c r="L564" s="18">
        <f>Data!L126</f>
        <v>0</v>
      </c>
      <c r="M564" s="18">
        <f>Data!M126</f>
        <v>0</v>
      </c>
      <c r="N564" s="18">
        <f>Data!N126</f>
        <v>0</v>
      </c>
      <c r="O564" s="18">
        <f>Data!O126</f>
        <v>0</v>
      </c>
      <c r="P564" s="18">
        <f t="shared" si="1"/>
        <v>1</v>
      </c>
    </row>
    <row r="565" spans="1:16" ht="15.75" customHeight="1" x14ac:dyDescent="0.3">
      <c r="A565" s="19" t="str">
        <f>Data!A152</f>
        <v>МБОУ - СОШ № 19 х. Лесной</v>
      </c>
      <c r="B565" s="19" t="str">
        <f>Data!B152</f>
        <v>346670, ОБЛАСТЬ РОСТОВСКАЯ, РАЙОН МАРТЫНОВСКИЙ, ХУТОР ЛЕСНОЙ, УЛИЦА СТЕПНАЯ, 1-А</v>
      </c>
      <c r="C565" s="18">
        <f>Data!C152</f>
        <v>0</v>
      </c>
      <c r="D565" s="18">
        <f>Data!D152</f>
        <v>0</v>
      </c>
      <c r="E565" s="18">
        <f>Data!E152</f>
        <v>0</v>
      </c>
      <c r="F565" s="18">
        <f>Data!F152</f>
        <v>0</v>
      </c>
      <c r="G565" s="18">
        <f>Data!G152</f>
        <v>0</v>
      </c>
      <c r="H565" s="18">
        <f>Data!H152</f>
        <v>1</v>
      </c>
      <c r="I565" s="18">
        <f>Data!I152</f>
        <v>0</v>
      </c>
      <c r="J565" s="18">
        <f>Data!J152</f>
        <v>0</v>
      </c>
      <c r="K565" s="18">
        <f>Data!K152</f>
        <v>0</v>
      </c>
      <c r="L565" s="18">
        <f>Data!L152</f>
        <v>0</v>
      </c>
      <c r="M565" s="18">
        <f>Data!M152</f>
        <v>0</v>
      </c>
      <c r="N565" s="18">
        <f>Data!N152</f>
        <v>0</v>
      </c>
      <c r="O565" s="18">
        <f>Data!O152</f>
        <v>0</v>
      </c>
      <c r="P565" s="18">
        <f t="shared" si="1"/>
        <v>1</v>
      </c>
    </row>
    <row r="566" spans="1:16" ht="15.75" customHeight="1" x14ac:dyDescent="0.3">
      <c r="A566" s="19" t="str">
        <f>Data!A84</f>
        <v>МБОУ Туроверовская ООШ</v>
      </c>
      <c r="B566" s="19" t="str">
        <f>Data!B84</f>
        <v>346120, ОБЛАСТЬ РОСТОВСКАЯ, РАЙОН МИЛЛЕРОВСКИЙ, ХУТОР ТУРОВЕРОВ, УЛИЦА РОССИЙСКАЯ, ДОМ 48</v>
      </c>
      <c r="C566" s="18">
        <f>Data!C84</f>
        <v>0</v>
      </c>
      <c r="D566" s="18">
        <f>Data!D84</f>
        <v>0</v>
      </c>
      <c r="E566" s="18">
        <f>Data!E84</f>
        <v>0</v>
      </c>
      <c r="F566" s="18">
        <f>Data!F84</f>
        <v>0</v>
      </c>
      <c r="G566" s="18">
        <f>Data!G84</f>
        <v>0</v>
      </c>
      <c r="H566" s="18">
        <f>Data!H84</f>
        <v>1</v>
      </c>
      <c r="I566" s="18">
        <f>Data!I84</f>
        <v>0</v>
      </c>
      <c r="J566" s="18">
        <f>Data!J84</f>
        <v>0</v>
      </c>
      <c r="K566" s="18">
        <f>Data!K84</f>
        <v>0</v>
      </c>
      <c r="L566" s="18">
        <f>Data!L84</f>
        <v>0</v>
      </c>
      <c r="M566" s="18">
        <f>Data!M84</f>
        <v>0</v>
      </c>
      <c r="N566" s="18">
        <f>Data!N84</f>
        <v>0</v>
      </c>
      <c r="O566" s="18">
        <f>Data!O84</f>
        <v>0</v>
      </c>
      <c r="P566" s="18">
        <f t="shared" si="1"/>
        <v>1</v>
      </c>
    </row>
    <row r="567" spans="1:16" ht="15.75" customHeight="1" x14ac:dyDescent="0.3">
      <c r="A567" s="19" t="str">
        <f>Data!A52</f>
        <v>МБОУ Фомино-Свечниковская СОШ</v>
      </c>
      <c r="B567" s="19" t="str">
        <f>Data!B52</f>
        <v>346223, ОБЛАСТЬ РОСТОВСКАЯ, РАЙОН КАШАРСКИЙ, ХУТОР ВИШНЕВКА, УЛИЦА МОЛОДЕЖНАЯ, 10</v>
      </c>
      <c r="C567" s="18">
        <f>Data!C52</f>
        <v>0</v>
      </c>
      <c r="D567" s="18">
        <f>Data!D52</f>
        <v>0</v>
      </c>
      <c r="E567" s="18">
        <f>Data!E52</f>
        <v>0</v>
      </c>
      <c r="F567" s="18">
        <f>Data!F52</f>
        <v>0</v>
      </c>
      <c r="G567" s="18">
        <f>Data!G52</f>
        <v>0</v>
      </c>
      <c r="H567" s="18">
        <f>Data!H52</f>
        <v>0</v>
      </c>
      <c r="I567" s="18">
        <f>Data!I52</f>
        <v>1</v>
      </c>
      <c r="J567" s="18">
        <f>Data!J52</f>
        <v>0</v>
      </c>
      <c r="K567" s="18">
        <f>Data!K52</f>
        <v>0</v>
      </c>
      <c r="L567" s="18">
        <f>Data!L52</f>
        <v>0</v>
      </c>
      <c r="M567" s="18">
        <f>Data!M52</f>
        <v>0</v>
      </c>
      <c r="N567" s="18">
        <f>Data!N52</f>
        <v>0</v>
      </c>
      <c r="O567" s="18">
        <f>Data!O52</f>
        <v>0</v>
      </c>
      <c r="P567" s="18">
        <f t="shared" si="1"/>
        <v>1</v>
      </c>
    </row>
    <row r="568" spans="1:16" ht="15.75" customHeight="1" x14ac:dyDescent="0.3">
      <c r="A568" s="19" t="str">
        <f>Data!A24</f>
        <v>МБОУ СОШ №36 г.Шахты</v>
      </c>
      <c r="B568" s="19" t="str">
        <f>Data!B24</f>
        <v>346506, ОБЛАСТЬ РОСТОВСКАЯ, ГОРОД ШАХТЫ, ПЕРЕУЛОК МИЧУРИНА, 11, -, -</v>
      </c>
      <c r="C568" s="18">
        <f>Data!C24</f>
        <v>0</v>
      </c>
      <c r="D568" s="18">
        <f>Data!D24</f>
        <v>0</v>
      </c>
      <c r="E568" s="18">
        <f>Data!E24</f>
        <v>1</v>
      </c>
      <c r="F568" s="18">
        <f>Data!F24</f>
        <v>0</v>
      </c>
      <c r="G568" s="18">
        <f>Data!G24</f>
        <v>0</v>
      </c>
      <c r="H568" s="18">
        <f>Data!H24</f>
        <v>0</v>
      </c>
      <c r="I568" s="18">
        <f>Data!I24</f>
        <v>0</v>
      </c>
      <c r="J568" s="18">
        <f>Data!J24</f>
        <v>0</v>
      </c>
      <c r="K568" s="18">
        <f>Data!K24</f>
        <v>0</v>
      </c>
      <c r="L568" s="18">
        <f>Data!L24</f>
        <v>0</v>
      </c>
      <c r="M568" s="18">
        <f>Data!M24</f>
        <v>0</v>
      </c>
      <c r="N568" s="18">
        <f>Data!N24</f>
        <v>0</v>
      </c>
      <c r="O568" s="18">
        <f>Data!O24</f>
        <v>0</v>
      </c>
      <c r="P568" s="18">
        <f t="shared" si="1"/>
        <v>1</v>
      </c>
    </row>
    <row r="569" spans="1:16" ht="15.75" customHeight="1" x14ac:dyDescent="0.3">
      <c r="A569" s="19" t="str">
        <f>Data!A67</f>
        <v>МБОУ ООШ №19</v>
      </c>
      <c r="B569" s="19" t="str">
        <f>Data!B67</f>
        <v>346817, ОБЛАСТЬ РОСТОВСКАЯ, РАЙОН МЯСНИКОВСКИЙ, СЕЛО АЛЕКСАНДРОВКА 2-Я, УЛИЦА НОВАЯ, 10</v>
      </c>
      <c r="C569" s="18">
        <f>Data!C67</f>
        <v>0</v>
      </c>
      <c r="D569" s="18">
        <f>Data!D67</f>
        <v>0</v>
      </c>
      <c r="E569" s="18">
        <f>Data!E67</f>
        <v>0</v>
      </c>
      <c r="F569" s="18">
        <f>Data!F67</f>
        <v>0</v>
      </c>
      <c r="G569" s="18">
        <f>Data!G67</f>
        <v>0</v>
      </c>
      <c r="H569" s="18">
        <f>Data!H67</f>
        <v>1</v>
      </c>
      <c r="I569" s="18">
        <f>Data!I67</f>
        <v>0</v>
      </c>
      <c r="J569" s="18">
        <f>Data!J67</f>
        <v>0</v>
      </c>
      <c r="K569" s="18">
        <f>Data!K67</f>
        <v>0</v>
      </c>
      <c r="L569" s="18">
        <f>Data!L67</f>
        <v>0</v>
      </c>
      <c r="M569" s="18">
        <f>Data!M67</f>
        <v>0</v>
      </c>
      <c r="N569" s="18">
        <f>Data!N67</f>
        <v>0</v>
      </c>
      <c r="O569" s="18">
        <f>Data!O67</f>
        <v>0</v>
      </c>
      <c r="P569" s="18">
        <f t="shared" si="1"/>
        <v>1</v>
      </c>
    </row>
    <row r="570" spans="1:16" ht="15.75" customHeight="1" x14ac:dyDescent="0.3">
      <c r="A570" s="19" t="str">
        <f>Data!A184</f>
        <v>МБОУ Колодезянская СОШ</v>
      </c>
      <c r="B570" s="19" t="str">
        <f>Data!B184</f>
        <v>346141, ОБЛАСТЬ РОСТОВСКАЯ, РАЙОН МИЛЛЕРОВСКИЙ, СЛОБОДА КОЛОДЕЗИ, УЛИЦА СОВЕТСКАЯ, 13</v>
      </c>
      <c r="C570" s="18">
        <f>Data!C184</f>
        <v>0</v>
      </c>
      <c r="D570" s="18">
        <f>Data!D184</f>
        <v>0</v>
      </c>
      <c r="E570" s="18">
        <f>Data!E184</f>
        <v>0</v>
      </c>
      <c r="F570" s="18">
        <f>Data!F184</f>
        <v>0</v>
      </c>
      <c r="G570" s="18">
        <f>Data!G184</f>
        <v>0</v>
      </c>
      <c r="H570" s="18">
        <f>Data!H184</f>
        <v>0</v>
      </c>
      <c r="I570" s="18">
        <f>Data!I184</f>
        <v>1</v>
      </c>
      <c r="J570" s="18">
        <f>Data!J184</f>
        <v>0</v>
      </c>
      <c r="K570" s="18">
        <f>Data!K184</f>
        <v>0</v>
      </c>
      <c r="L570" s="18">
        <f>Data!L184</f>
        <v>0</v>
      </c>
      <c r="M570" s="18">
        <f>Data!M184</f>
        <v>0</v>
      </c>
      <c r="N570" s="18">
        <f>Data!N184</f>
        <v>0</v>
      </c>
      <c r="O570" s="18">
        <f>Data!O184</f>
        <v>0</v>
      </c>
      <c r="P570" s="18">
        <f t="shared" si="1"/>
        <v>1</v>
      </c>
    </row>
    <row r="571" spans="1:16" ht="15.75" customHeight="1" x14ac:dyDescent="0.3">
      <c r="A571" s="19" t="str">
        <f>Data!A314</f>
        <v>МБОУ Верхнекольцовская ООШ</v>
      </c>
      <c r="B571" s="19" t="str">
        <f>Data!B314</f>
        <v>347085, ОБЛАСТЬ РОСТОВСКАЯ, РАЙОН ТАЦИНСКИЙ, ХУТОР ВЕРХНЕКОЛЬЦОВ, УЛИЦА ШКОЛЬНАЯ, 1</v>
      </c>
      <c r="C571" s="18">
        <f>Data!C314</f>
        <v>0</v>
      </c>
      <c r="D571" s="18">
        <f>Data!D314</f>
        <v>0</v>
      </c>
      <c r="E571" s="18">
        <f>Data!E314</f>
        <v>0</v>
      </c>
      <c r="F571" s="18">
        <f>Data!F314</f>
        <v>0</v>
      </c>
      <c r="G571" s="18">
        <f>Data!G314</f>
        <v>0</v>
      </c>
      <c r="H571" s="18">
        <f>Data!H314</f>
        <v>1</v>
      </c>
      <c r="I571" s="18">
        <f>Data!I314</f>
        <v>0</v>
      </c>
      <c r="J571" s="18">
        <f>Data!J314</f>
        <v>0</v>
      </c>
      <c r="K571" s="18">
        <f>Data!K314</f>
        <v>0</v>
      </c>
      <c r="L571" s="18">
        <f>Data!L314</f>
        <v>0</v>
      </c>
      <c r="M571" s="18">
        <f>Data!M314</f>
        <v>0</v>
      </c>
      <c r="N571" s="18">
        <f>Data!N314</f>
        <v>0</v>
      </c>
      <c r="O571" s="18">
        <f>Data!O314</f>
        <v>0</v>
      </c>
      <c r="P571" s="18">
        <f t="shared" si="1"/>
        <v>1</v>
      </c>
    </row>
    <row r="572" spans="1:16" ht="15.75" customHeight="1" x14ac:dyDescent="0.3">
      <c r="A572" s="19" t="str">
        <f>Data!A370</f>
        <v>МБОУ Ефремовская СОШ</v>
      </c>
      <c r="B572" s="19" t="str">
        <f>Data!B370</f>
        <v>346853, ОБЛАСТЬ РОСТОВСКАЯ, РАЙОН НЕКЛИНОВСКИЙ, СЕЛО ЕФРЕМОВКА, УЛИЦА СОВЕТСКАЯ, 7</v>
      </c>
      <c r="C572" s="18">
        <f>Data!C370</f>
        <v>1</v>
      </c>
      <c r="D572" s="18">
        <f>Data!D370</f>
        <v>0</v>
      </c>
      <c r="E572" s="18">
        <f>Data!E370</f>
        <v>0</v>
      </c>
      <c r="F572" s="18">
        <f>Data!F370</f>
        <v>0</v>
      </c>
      <c r="G572" s="18">
        <f>Data!G370</f>
        <v>0</v>
      </c>
      <c r="H572" s="18">
        <f>Data!H370</f>
        <v>0</v>
      </c>
      <c r="I572" s="18">
        <f>Data!I370</f>
        <v>0</v>
      </c>
      <c r="J572" s="18">
        <f>Data!J370</f>
        <v>0</v>
      </c>
      <c r="K572" s="18">
        <f>Data!K370</f>
        <v>0</v>
      </c>
      <c r="L572" s="18">
        <f>Data!L370</f>
        <v>0</v>
      </c>
      <c r="M572" s="18">
        <f>Data!M370</f>
        <v>0</v>
      </c>
      <c r="N572" s="18">
        <f>Data!N370</f>
        <v>0</v>
      </c>
      <c r="O572" s="18">
        <f>Data!O370</f>
        <v>0</v>
      </c>
      <c r="P572" s="18">
        <f t="shared" si="1"/>
        <v>1</v>
      </c>
    </row>
    <row r="573" spans="1:16" ht="15.75" customHeight="1" x14ac:dyDescent="0.3">
      <c r="A573" s="19" t="str">
        <f>Data!A66</f>
        <v>МБОУ Быстрянская СОШ</v>
      </c>
      <c r="B573" s="19" t="str">
        <f>Data!B66</f>
        <v>347521, ОБЛАСТЬ РОСТОВСКАЯ, РАЙОН ОРЛОВСКИЙ, ХУТОР БЫСТРЯНСКИЙ, ПЕРЕУЛОК МАЙСКИЙ, 1</v>
      </c>
      <c r="C573" s="18">
        <f>Data!C66</f>
        <v>0</v>
      </c>
      <c r="D573" s="18">
        <f>Data!D66</f>
        <v>0</v>
      </c>
      <c r="E573" s="18">
        <f>Data!E66</f>
        <v>0</v>
      </c>
      <c r="F573" s="18">
        <f>Data!F66</f>
        <v>0</v>
      </c>
      <c r="G573" s="18">
        <f>Data!G66</f>
        <v>0</v>
      </c>
      <c r="H573" s="18">
        <f>Data!H66</f>
        <v>1</v>
      </c>
      <c r="I573" s="18">
        <f>Data!I66</f>
        <v>0</v>
      </c>
      <c r="J573" s="18">
        <f>Data!J66</f>
        <v>0</v>
      </c>
      <c r="K573" s="18">
        <f>Data!K66</f>
        <v>0</v>
      </c>
      <c r="L573" s="18">
        <f>Data!L66</f>
        <v>0</v>
      </c>
      <c r="M573" s="18">
        <f>Data!M66</f>
        <v>0</v>
      </c>
      <c r="N573" s="18">
        <f>Data!N66</f>
        <v>0</v>
      </c>
      <c r="O573" s="18">
        <f>Data!O66</f>
        <v>0</v>
      </c>
      <c r="P573" s="18">
        <f t="shared" si="1"/>
        <v>1</v>
      </c>
    </row>
    <row r="574" spans="1:16" ht="15.75" customHeight="1" x14ac:dyDescent="0.3">
      <c r="A574" s="19" t="str">
        <f>Data!A149</f>
        <v>МБОУ Нижне-Калиновская СОШ</v>
      </c>
      <c r="B574" s="19" t="str">
        <f>Data!B149</f>
        <v>346203, ОБЛАСТЬ РОСТОВСКАЯ, РАЙОН КАШАРСКИЙ, СЕЛО ЛЫСОГОРКА, УЛИЦА ШКОЛЬНАЯ, ДОМ 2</v>
      </c>
      <c r="C574" s="18">
        <f>Data!C149</f>
        <v>0</v>
      </c>
      <c r="D574" s="18">
        <f>Data!D149</f>
        <v>0</v>
      </c>
      <c r="E574" s="18">
        <f>Data!E149</f>
        <v>0</v>
      </c>
      <c r="F574" s="18">
        <f>Data!F149</f>
        <v>0</v>
      </c>
      <c r="G574" s="18">
        <f>Data!G149</f>
        <v>0</v>
      </c>
      <c r="H574" s="18">
        <f>Data!H149</f>
        <v>1</v>
      </c>
      <c r="I574" s="18">
        <f>Data!I149</f>
        <v>0</v>
      </c>
      <c r="J574" s="18">
        <f>Data!J149</f>
        <v>0</v>
      </c>
      <c r="K574" s="18">
        <f>Data!K149</f>
        <v>0</v>
      </c>
      <c r="L574" s="18">
        <f>Data!L149</f>
        <v>0</v>
      </c>
      <c r="M574" s="18">
        <f>Data!M149</f>
        <v>0</v>
      </c>
      <c r="N574" s="18">
        <f>Data!N149</f>
        <v>0</v>
      </c>
      <c r="O574" s="18">
        <f>Data!O149</f>
        <v>0</v>
      </c>
      <c r="P574" s="18">
        <f t="shared" si="1"/>
        <v>1</v>
      </c>
    </row>
    <row r="575" spans="1:16" ht="15.75" customHeight="1" x14ac:dyDescent="0.3">
      <c r="A575" s="19" t="str">
        <f>Data!A309</f>
        <v>МБОУ Нижнепоповская ООШ</v>
      </c>
      <c r="B575" s="19" t="str">
        <f>Data!B309</f>
        <v>347001, ОБЛАСТЬ РОСТОВСКАЯ, РАЙОН БЕЛОКАЛИТВИНСКИЙ, ХУТОР НИЖНЕПОПОВ, УЛИЦА ШКОЛЬНАЯ, 32, А</v>
      </c>
      <c r="C575" s="18">
        <f>Data!C309</f>
        <v>0</v>
      </c>
      <c r="D575" s="18">
        <f>Data!D309</f>
        <v>1</v>
      </c>
      <c r="E575" s="18">
        <f>Data!E309</f>
        <v>0</v>
      </c>
      <c r="F575" s="18">
        <f>Data!F309</f>
        <v>0</v>
      </c>
      <c r="G575" s="18">
        <f>Data!G309</f>
        <v>0</v>
      </c>
      <c r="H575" s="18">
        <f>Data!H309</f>
        <v>0</v>
      </c>
      <c r="I575" s="18">
        <f>Data!I309</f>
        <v>0</v>
      </c>
      <c r="J575" s="18">
        <f>Data!J309</f>
        <v>0</v>
      </c>
      <c r="K575" s="18">
        <f>Data!K309</f>
        <v>0</v>
      </c>
      <c r="L575" s="18">
        <f>Data!L309</f>
        <v>0</v>
      </c>
      <c r="M575" s="18">
        <f>Data!M309</f>
        <v>0</v>
      </c>
      <c r="N575" s="18">
        <f>Data!N309</f>
        <v>0</v>
      </c>
      <c r="O575" s="18">
        <f>Data!O309</f>
        <v>0</v>
      </c>
      <c r="P575" s="18">
        <f t="shared" si="1"/>
        <v>1</v>
      </c>
    </row>
    <row r="576" spans="1:16" ht="15.75" customHeight="1" x14ac:dyDescent="0.3">
      <c r="A576" s="19" t="str">
        <f>Data!A330</f>
        <v>МБОУ Степано-Савченская ООШ</v>
      </c>
      <c r="B576" s="19" t="str">
        <f>Data!B330</f>
        <v>347137, ОБЛАСТЬ РОСТОВСКАЯ, РАЙОН МИЛЮТИНСКИЙ, ХУТОР СТЕПАНО-САВЧЕНСКИЙ, УЛИЦА ШКОЛЬНАЯ, 18</v>
      </c>
      <c r="C576" s="18">
        <f>Data!C330</f>
        <v>1</v>
      </c>
      <c r="D576" s="18">
        <f>Data!D330</f>
        <v>0</v>
      </c>
      <c r="E576" s="18">
        <f>Data!E330</f>
        <v>0</v>
      </c>
      <c r="F576" s="18">
        <f>Data!F330</f>
        <v>0</v>
      </c>
      <c r="G576" s="18">
        <f>Data!G330</f>
        <v>0</v>
      </c>
      <c r="H576" s="18">
        <f>Data!H330</f>
        <v>0</v>
      </c>
      <c r="I576" s="18">
        <f>Data!I330</f>
        <v>0</v>
      </c>
      <c r="J576" s="18">
        <f>Data!J330</f>
        <v>0</v>
      </c>
      <c r="K576" s="18">
        <f>Data!K330</f>
        <v>0</v>
      </c>
      <c r="L576" s="18">
        <f>Data!L330</f>
        <v>0</v>
      </c>
      <c r="M576" s="18">
        <f>Data!M330</f>
        <v>0</v>
      </c>
      <c r="N576" s="18">
        <f>Data!N330</f>
        <v>0</v>
      </c>
      <c r="O576" s="18">
        <f>Data!O330</f>
        <v>0</v>
      </c>
      <c r="P576" s="18">
        <f t="shared" si="1"/>
        <v>1</v>
      </c>
    </row>
    <row r="577" spans="1:16" ht="15.75" customHeight="1" x14ac:dyDescent="0.3">
      <c r="A577" s="19" t="str">
        <f>Data!A239</f>
        <v>МБОУ Камышевская СОШ</v>
      </c>
      <c r="B577" s="19" t="str">
        <f>Data!B239</f>
        <v>347525, ОБЛАСТЬ РОСТОВСКАЯ, РАЙОН ОРЛОВСКИЙ, ХУТОР КАМЫШЕВКА, УЛИЦА ШКОЛЬНАЯ, 30</v>
      </c>
      <c r="C577" s="18">
        <f>Data!C239</f>
        <v>0</v>
      </c>
      <c r="D577" s="18">
        <f>Data!D239</f>
        <v>0</v>
      </c>
      <c r="E577" s="18">
        <f>Data!E239</f>
        <v>0</v>
      </c>
      <c r="F577" s="18">
        <f>Data!F239</f>
        <v>0</v>
      </c>
      <c r="G577" s="18">
        <f>Data!G239</f>
        <v>0</v>
      </c>
      <c r="H577" s="18">
        <f>Data!H239</f>
        <v>1</v>
      </c>
      <c r="I577" s="18">
        <f>Data!I239</f>
        <v>0</v>
      </c>
      <c r="J577" s="18">
        <f>Data!J239</f>
        <v>0</v>
      </c>
      <c r="K577" s="18">
        <f>Data!K239</f>
        <v>0</v>
      </c>
      <c r="L577" s="18">
        <f>Data!L239</f>
        <v>0</v>
      </c>
      <c r="M577" s="18">
        <f>Data!M239</f>
        <v>0</v>
      </c>
      <c r="N577" s="18">
        <f>Data!N239</f>
        <v>0</v>
      </c>
      <c r="O577" s="18">
        <f>Data!O239</f>
        <v>0</v>
      </c>
      <c r="P577" s="18">
        <f t="shared" si="1"/>
        <v>1</v>
      </c>
    </row>
    <row r="578" spans="1:16" ht="15.75" customHeight="1" x14ac:dyDescent="0.3">
      <c r="A578" s="19" t="str">
        <f>Data!A278</f>
        <v>МБОУ СОШ № 4</v>
      </c>
      <c r="B578" s="19" t="str">
        <f>Data!B278</f>
        <v>346310, Ростовская область, г. Зверево, ул. Докукина, 13 "а"</v>
      </c>
      <c r="C578" s="18">
        <f>Data!C278</f>
        <v>0</v>
      </c>
      <c r="D578" s="18">
        <f>Data!D278</f>
        <v>0</v>
      </c>
      <c r="E578" s="18">
        <f>Data!E278</f>
        <v>1</v>
      </c>
      <c r="F578" s="18">
        <f>Data!F278</f>
        <v>0</v>
      </c>
      <c r="G578" s="18">
        <f>Data!G278</f>
        <v>0</v>
      </c>
      <c r="H578" s="18">
        <f>Data!H278</f>
        <v>0</v>
      </c>
      <c r="I578" s="18">
        <f>Data!I278</f>
        <v>0</v>
      </c>
      <c r="J578" s="18">
        <f>Data!J278</f>
        <v>0</v>
      </c>
      <c r="K578" s="18">
        <f>Data!K278</f>
        <v>0</v>
      </c>
      <c r="L578" s="18">
        <f>Data!L278</f>
        <v>0</v>
      </c>
      <c r="M578" s="18">
        <f>Data!M278</f>
        <v>0</v>
      </c>
      <c r="N578" s="18">
        <f>Data!N278</f>
        <v>0</v>
      </c>
      <c r="O578" s="18">
        <f>Data!O278</f>
        <v>0</v>
      </c>
      <c r="P578" s="18">
        <f t="shared" si="1"/>
        <v>1</v>
      </c>
    </row>
    <row r="579" spans="1:16" ht="15.75" customHeight="1" x14ac:dyDescent="0.3">
      <c r="A579" s="19" t="str">
        <f>Data!A104</f>
        <v>ГБОУ РО 'Каменск-Шахтинская школа-интернат'</v>
      </c>
      <c r="B579" s="19" t="str">
        <f>Data!B104</f>
        <v>347800, ОБЛАСТЬ РОСТОВСКАЯ, ГОРОД КАМЕНСК-ШАХТИНСКИЙ, УЛИЦА ПИВОВАРОВА, 16, --, --</v>
      </c>
      <c r="C579" s="18">
        <f>Data!C104</f>
        <v>0</v>
      </c>
      <c r="D579" s="18">
        <f>Data!D104</f>
        <v>1</v>
      </c>
      <c r="E579" s="18">
        <f>Data!E104</f>
        <v>0</v>
      </c>
      <c r="F579" s="18">
        <f>Data!F104</f>
        <v>0</v>
      </c>
      <c r="G579" s="18">
        <f>Data!G104</f>
        <v>0</v>
      </c>
      <c r="H579" s="18">
        <f>Data!H104</f>
        <v>0</v>
      </c>
      <c r="I579" s="18">
        <f>Data!I104</f>
        <v>0</v>
      </c>
      <c r="J579" s="18">
        <f>Data!J104</f>
        <v>0</v>
      </c>
      <c r="K579" s="18">
        <f>Data!K104</f>
        <v>0</v>
      </c>
      <c r="L579" s="18">
        <f>Data!L104</f>
        <v>0</v>
      </c>
      <c r="M579" s="18">
        <f>Data!M104</f>
        <v>0</v>
      </c>
      <c r="N579" s="18">
        <f>Data!N104</f>
        <v>0</v>
      </c>
      <c r="O579" s="18">
        <f>Data!O104</f>
        <v>0</v>
      </c>
      <c r="P579" s="18">
        <f t="shared" si="1"/>
        <v>1</v>
      </c>
    </row>
    <row r="580" spans="1:16" ht="15.75" customHeight="1" x14ac:dyDescent="0.3">
      <c r="A580" s="19" t="str">
        <f>Data!A129</f>
        <v>МБОУ Маргаритовская СОШ Азовского района</v>
      </c>
      <c r="B580" s="19" t="str">
        <f>Data!B129</f>
        <v>346776, ОБЛАСТЬ РОСТОВСКАЯ, РАЙОН АЗОВСКИЙ, СЕЛО МАРГАРИТОВО, УЛИЦА ШКОЛЬНАЯ, 15</v>
      </c>
      <c r="C580" s="18">
        <f>Data!C129</f>
        <v>0</v>
      </c>
      <c r="D580" s="18">
        <f>Data!D129</f>
        <v>0</v>
      </c>
      <c r="E580" s="18">
        <f>Data!E129</f>
        <v>0</v>
      </c>
      <c r="F580" s="18">
        <f>Data!F129</f>
        <v>0</v>
      </c>
      <c r="G580" s="18">
        <f>Data!G129</f>
        <v>0</v>
      </c>
      <c r="H580" s="18">
        <f>Data!H129</f>
        <v>0</v>
      </c>
      <c r="I580" s="18">
        <f>Data!I129</f>
        <v>0</v>
      </c>
      <c r="J580" s="18">
        <f>Data!J129</f>
        <v>0</v>
      </c>
      <c r="K580" s="18">
        <f>Data!K129</f>
        <v>0</v>
      </c>
      <c r="L580" s="18">
        <f>Data!L129</f>
        <v>0</v>
      </c>
      <c r="M580" s="18">
        <f>Data!M129</f>
        <v>0</v>
      </c>
      <c r="N580" s="18">
        <f>Data!N129</f>
        <v>0</v>
      </c>
      <c r="O580" s="18">
        <f>Data!O129</f>
        <v>1</v>
      </c>
      <c r="P580" s="18">
        <f t="shared" si="1"/>
        <v>1</v>
      </c>
    </row>
    <row r="581" spans="1:16" ht="15.75" customHeight="1" x14ac:dyDescent="0.3">
      <c r="A581" s="19" t="str">
        <f>Data!A231</f>
        <v>МБОУ Островянская СОШ</v>
      </c>
      <c r="B581" s="19" t="str">
        <f>Data!B231</f>
        <v>347523, ОБЛАСТЬ РОСТОВСКАЯ, РАЙОН ОРЛОВСКИЙ, ХУТОР ОСТРОВЯНСКИЙ, УЛИЦА ШКОЛЬНАЯ, 10</v>
      </c>
      <c r="C581" s="18">
        <f>Data!C231</f>
        <v>0</v>
      </c>
      <c r="D581" s="18">
        <f>Data!D231</f>
        <v>0</v>
      </c>
      <c r="E581" s="18">
        <f>Data!E231</f>
        <v>0</v>
      </c>
      <c r="F581" s="18">
        <f>Data!F231</f>
        <v>0</v>
      </c>
      <c r="G581" s="18">
        <f>Data!G231</f>
        <v>0</v>
      </c>
      <c r="H581" s="18">
        <f>Data!H231</f>
        <v>1</v>
      </c>
      <c r="I581" s="18">
        <f>Data!I231</f>
        <v>0</v>
      </c>
      <c r="J581" s="18">
        <f>Data!J231</f>
        <v>0</v>
      </c>
      <c r="K581" s="18">
        <f>Data!K231</f>
        <v>0</v>
      </c>
      <c r="L581" s="18">
        <f>Data!L231</f>
        <v>0</v>
      </c>
      <c r="M581" s="18">
        <f>Data!M231</f>
        <v>0</v>
      </c>
      <c r="N581" s="18">
        <f>Data!N231</f>
        <v>0</v>
      </c>
      <c r="O581" s="18">
        <f>Data!O231</f>
        <v>0</v>
      </c>
      <c r="P581" s="18">
        <f t="shared" si="1"/>
        <v>1</v>
      </c>
    </row>
    <row r="582" spans="1:16" ht="15.75" customHeight="1" x14ac:dyDescent="0.3">
      <c r="A582" s="19" t="str">
        <f>Data!A249</f>
        <v>МБОУ СОШ № 3 г. Донецка</v>
      </c>
      <c r="B582" s="19" t="str">
        <f>Data!B249</f>
        <v>346333, ОБЛАСТЬ РОСТОВСКАЯ, ГОРОД ДОНЕЦК, УЛИЦА ЦВЕТКОВА, 20А</v>
      </c>
      <c r="C582" s="18">
        <f>Data!C249</f>
        <v>0</v>
      </c>
      <c r="D582" s="18">
        <f>Data!D249</f>
        <v>0</v>
      </c>
      <c r="E582" s="18">
        <f>Data!E249</f>
        <v>0</v>
      </c>
      <c r="F582" s="18">
        <f>Data!F249</f>
        <v>0</v>
      </c>
      <c r="G582" s="18">
        <f>Data!G249</f>
        <v>0</v>
      </c>
      <c r="H582" s="18">
        <f>Data!H249</f>
        <v>1</v>
      </c>
      <c r="I582" s="18">
        <f>Data!I249</f>
        <v>0</v>
      </c>
      <c r="J582" s="18">
        <f>Data!J249</f>
        <v>0</v>
      </c>
      <c r="K582" s="18">
        <f>Data!K249</f>
        <v>0</v>
      </c>
      <c r="L582" s="18">
        <f>Data!L249</f>
        <v>0</v>
      </c>
      <c r="M582" s="18">
        <f>Data!M249</f>
        <v>0</v>
      </c>
      <c r="N582" s="18">
        <f>Data!N249</f>
        <v>0</v>
      </c>
      <c r="O582" s="18">
        <f>Data!O249</f>
        <v>0</v>
      </c>
      <c r="P582" s="18">
        <f t="shared" si="1"/>
        <v>1</v>
      </c>
    </row>
    <row r="583" spans="1:16" ht="15.75" customHeight="1" x14ac:dyDescent="0.3">
      <c r="A583" s="19" t="str">
        <f>Data!A251</f>
        <v>МБОУ СОШ № 18</v>
      </c>
      <c r="B583" s="19" t="str">
        <f>Data!B251</f>
        <v>347777, ОБЛАСТЬ РОСТОВСКАЯ, РАЙОН ЦЕЛИНСКИЙ, СЕЛО ХЛЕБОДАРНОЕ, УЛИЦА ЦЕНТРАЛЬНАЯ, 2 А</v>
      </c>
      <c r="C583" s="18">
        <f>Data!C251</f>
        <v>0</v>
      </c>
      <c r="D583" s="18">
        <f>Data!D251</f>
        <v>0</v>
      </c>
      <c r="E583" s="18">
        <f>Data!E251</f>
        <v>0</v>
      </c>
      <c r="F583" s="18">
        <f>Data!F251</f>
        <v>0</v>
      </c>
      <c r="G583" s="18">
        <f>Data!G251</f>
        <v>0</v>
      </c>
      <c r="H583" s="18">
        <f>Data!H251</f>
        <v>0</v>
      </c>
      <c r="I583" s="18">
        <f>Data!I251</f>
        <v>1</v>
      </c>
      <c r="J583" s="18">
        <f>Data!J251</f>
        <v>0</v>
      </c>
      <c r="K583" s="18">
        <f>Data!K251</f>
        <v>0</v>
      </c>
      <c r="L583" s="18">
        <f>Data!L251</f>
        <v>0</v>
      </c>
      <c r="M583" s="18">
        <f>Data!M251</f>
        <v>0</v>
      </c>
      <c r="N583" s="18">
        <f>Data!N251</f>
        <v>0</v>
      </c>
      <c r="O583" s="18">
        <f>Data!O251</f>
        <v>0</v>
      </c>
      <c r="P583" s="18">
        <f t="shared" si="1"/>
        <v>1</v>
      </c>
    </row>
    <row r="584" spans="1:16" ht="15.75" customHeight="1" x14ac:dyDescent="0.3">
      <c r="A584" s="19" t="str">
        <f>Data!A209</f>
        <v>МБОУ 'Школа № 61'</v>
      </c>
      <c r="B584" s="19" t="str">
        <f>Data!B209</f>
        <v>344091,  г. Ростов-на-Дону, ул. 2-я Краснодарская, 84/2</v>
      </c>
      <c r="C584" s="18">
        <f>Data!C209</f>
        <v>0</v>
      </c>
      <c r="D584" s="18">
        <f>Data!D209</f>
        <v>1</v>
      </c>
      <c r="E584" s="18">
        <f>Data!E209</f>
        <v>0</v>
      </c>
      <c r="F584" s="18">
        <f>Data!F209</f>
        <v>0</v>
      </c>
      <c r="G584" s="18">
        <f>Data!G209</f>
        <v>0</v>
      </c>
      <c r="H584" s="18">
        <f>Data!H209</f>
        <v>0</v>
      </c>
      <c r="I584" s="18">
        <f>Data!I209</f>
        <v>0</v>
      </c>
      <c r="J584" s="18">
        <f>Data!J209</f>
        <v>0</v>
      </c>
      <c r="K584" s="18">
        <f>Data!K209</f>
        <v>0</v>
      </c>
      <c r="L584" s="18">
        <f>Data!L209</f>
        <v>0</v>
      </c>
      <c r="M584" s="18">
        <f>Data!M209</f>
        <v>0</v>
      </c>
      <c r="N584" s="18">
        <f>Data!N209</f>
        <v>0</v>
      </c>
      <c r="O584" s="18">
        <f>Data!O209</f>
        <v>0</v>
      </c>
      <c r="P584" s="18">
        <f t="shared" si="1"/>
        <v>1</v>
      </c>
    </row>
    <row r="585" spans="1:16" ht="15.75" customHeight="1" x14ac:dyDescent="0.3">
      <c r="A585" s="19" t="str">
        <f>Data!A261</f>
        <v>МБОУ: Большовская ООШ</v>
      </c>
      <c r="B585" s="19" t="str">
        <f>Data!B261</f>
        <v>347331, ОБЛАСТЬ РОСТОВСКАЯ, РАЙОН ВОЛГОДОНСКОЙ, СТАНИЦА БОЛЬШОВСКАЯ, УЛИЦА ШКОЛЬНАЯ, 37А</v>
      </c>
      <c r="C585" s="18">
        <f>Data!C261</f>
        <v>0</v>
      </c>
      <c r="D585" s="18">
        <f>Data!D261</f>
        <v>0</v>
      </c>
      <c r="E585" s="18">
        <f>Data!E261</f>
        <v>0</v>
      </c>
      <c r="F585" s="18">
        <f>Data!F261</f>
        <v>0</v>
      </c>
      <c r="G585" s="18">
        <f>Data!G261</f>
        <v>0</v>
      </c>
      <c r="H585" s="18">
        <f>Data!H261</f>
        <v>1</v>
      </c>
      <c r="I585" s="18">
        <f>Data!I261</f>
        <v>0</v>
      </c>
      <c r="J585" s="18">
        <f>Data!J261</f>
        <v>0</v>
      </c>
      <c r="K585" s="18">
        <f>Data!K261</f>
        <v>0</v>
      </c>
      <c r="L585" s="18">
        <f>Data!L261</f>
        <v>0</v>
      </c>
      <c r="M585" s="18">
        <f>Data!M261</f>
        <v>0</v>
      </c>
      <c r="N585" s="18">
        <f>Data!N261</f>
        <v>0</v>
      </c>
      <c r="O585" s="18">
        <f>Data!O261</f>
        <v>0</v>
      </c>
      <c r="P585" s="18">
        <f t="shared" si="1"/>
        <v>1</v>
      </c>
    </row>
    <row r="586" spans="1:16" ht="15.75" customHeight="1" x14ac:dyDescent="0.3">
      <c r="A586" s="19" t="str">
        <f>Data!A369</f>
        <v>МБОУ 'Лицей № 50 при ДГТУ'</v>
      </c>
      <c r="B586" s="19" t="str">
        <f>Data!B369</f>
        <v>344018, ОБЛАСТЬ РОСТОВСКАЯ, ГОРОД РОСТОВ-НА-ДОНУ, ПЕРЕУЛОК СОБОРНЫЙ, 88</v>
      </c>
      <c r="C586" s="18">
        <f>Data!C369</f>
        <v>0</v>
      </c>
      <c r="D586" s="18">
        <f>Data!D369</f>
        <v>0</v>
      </c>
      <c r="E586" s="18">
        <f>Data!E369</f>
        <v>1</v>
      </c>
      <c r="F586" s="18">
        <f>Data!F369</f>
        <v>0</v>
      </c>
      <c r="G586" s="18">
        <f>Data!G369</f>
        <v>0</v>
      </c>
      <c r="H586" s="18">
        <f>Data!H369</f>
        <v>0</v>
      </c>
      <c r="I586" s="18">
        <f>Data!I369</f>
        <v>0</v>
      </c>
      <c r="J586" s="18">
        <f>Data!J369</f>
        <v>0</v>
      </c>
      <c r="K586" s="18">
        <f>Data!K369</f>
        <v>0</v>
      </c>
      <c r="L586" s="18">
        <f>Data!L369</f>
        <v>0</v>
      </c>
      <c r="M586" s="18">
        <f>Data!M369</f>
        <v>0</v>
      </c>
      <c r="N586" s="18">
        <f>Data!N369</f>
        <v>0</v>
      </c>
      <c r="O586" s="18">
        <f>Data!O369</f>
        <v>0</v>
      </c>
      <c r="P586" s="18">
        <f t="shared" si="1"/>
        <v>1</v>
      </c>
    </row>
    <row r="587" spans="1:16" ht="15.75" customHeight="1" x14ac:dyDescent="0.3">
      <c r="A587" s="19" t="str">
        <f>Data!A28</f>
        <v>МБОУ Золотарёвская СОШ им. С.И. Здоровцева</v>
      </c>
      <c r="B587" s="19" t="str">
        <f>Data!B28</f>
        <v>346645, Ростовская область, Семикаракорский район, х. Золотаревка, ул. Степана Здоровцева, 28А</v>
      </c>
      <c r="C587" s="18">
        <f>Data!C28</f>
        <v>0</v>
      </c>
      <c r="D587" s="18">
        <f>Data!D28</f>
        <v>0</v>
      </c>
      <c r="E587" s="18">
        <f>Data!E28</f>
        <v>0</v>
      </c>
      <c r="F587" s="18">
        <f>Data!F28</f>
        <v>0</v>
      </c>
      <c r="G587" s="18">
        <f>Data!G28</f>
        <v>0</v>
      </c>
      <c r="H587" s="18">
        <f>Data!H28</f>
        <v>1</v>
      </c>
      <c r="I587" s="18">
        <f>Data!I28</f>
        <v>0</v>
      </c>
      <c r="J587" s="18">
        <f>Data!J28</f>
        <v>0</v>
      </c>
      <c r="K587" s="18">
        <f>Data!K28</f>
        <v>0</v>
      </c>
      <c r="L587" s="18">
        <f>Data!L28</f>
        <v>0</v>
      </c>
      <c r="M587" s="18">
        <f>Data!M28</f>
        <v>0</v>
      </c>
      <c r="N587" s="18">
        <f>Data!N28</f>
        <v>0</v>
      </c>
      <c r="O587" s="18">
        <f>Data!O28</f>
        <v>0</v>
      </c>
      <c r="P587" s="18">
        <f t="shared" si="1"/>
        <v>1</v>
      </c>
    </row>
    <row r="588" spans="1:16" ht="15.75" customHeight="1" x14ac:dyDescent="0.3">
      <c r="A588" s="19" t="str">
        <f>Data!A368</f>
        <v>МБОУ ДО 'ЦДТ'</v>
      </c>
      <c r="B588" s="19" t="str">
        <f>Data!B368</f>
        <v>346880, ОБЛАСТЬ РОСТОВСКАЯ, ГОРОД БАТАЙСК, УЛИЦА 50 ЛЕТ ОКТЯБРЯ, 57</v>
      </c>
      <c r="C588" s="18">
        <f>Data!C368</f>
        <v>1</v>
      </c>
      <c r="D588" s="18">
        <f>Data!D368</f>
        <v>0</v>
      </c>
      <c r="E588" s="18">
        <f>Data!E368</f>
        <v>0</v>
      </c>
      <c r="F588" s="18">
        <f>Data!F368</f>
        <v>0</v>
      </c>
      <c r="G588" s="18">
        <f>Data!G368</f>
        <v>0</v>
      </c>
      <c r="H588" s="18">
        <f>Data!H368</f>
        <v>0</v>
      </c>
      <c r="I588" s="18">
        <f>Data!I368</f>
        <v>0</v>
      </c>
      <c r="J588" s="18">
        <f>Data!J368</f>
        <v>0</v>
      </c>
      <c r="K588" s="18">
        <f>Data!K368</f>
        <v>0</v>
      </c>
      <c r="L588" s="18">
        <f>Data!L368</f>
        <v>0</v>
      </c>
      <c r="M588" s="18">
        <f>Data!M368</f>
        <v>0</v>
      </c>
      <c r="N588" s="18">
        <f>Data!N368</f>
        <v>0</v>
      </c>
      <c r="O588" s="18">
        <f>Data!O368</f>
        <v>0</v>
      </c>
      <c r="P588" s="18">
        <f t="shared" si="1"/>
        <v>1</v>
      </c>
    </row>
    <row r="589" spans="1:16" ht="15.75" customHeight="1" x14ac:dyDescent="0.3">
      <c r="A589" s="19" t="str">
        <f>Data!A133</f>
        <v>МБОУ Малозападенская СОШ</v>
      </c>
      <c r="B589" s="19" t="str">
        <f>Data!B133</f>
        <v>347797, ОБЛАСТЬ РОСТОВСКАЯ, РАЙОН ВЕСЕЛОВСКИЙ, ХУТОР МАЛАЯ ЗАПАДЕНКА, УЛИЦА 40 ЛЕТ ПОБЕДЫ, 15/5</v>
      </c>
      <c r="C589" s="18">
        <f>Data!C133</f>
        <v>0</v>
      </c>
      <c r="D589" s="18">
        <f>Data!D133</f>
        <v>0</v>
      </c>
      <c r="E589" s="18">
        <f>Data!E133</f>
        <v>0</v>
      </c>
      <c r="F589" s="18">
        <f>Data!F133</f>
        <v>0</v>
      </c>
      <c r="G589" s="18">
        <f>Data!G133</f>
        <v>0</v>
      </c>
      <c r="H589" s="18">
        <f>Data!H133</f>
        <v>1</v>
      </c>
      <c r="I589" s="18">
        <f>Data!I133</f>
        <v>0</v>
      </c>
      <c r="J589" s="18">
        <f>Data!J133</f>
        <v>0</v>
      </c>
      <c r="K589" s="18">
        <f>Data!K133</f>
        <v>0</v>
      </c>
      <c r="L589" s="18">
        <f>Data!L133</f>
        <v>0</v>
      </c>
      <c r="M589" s="18">
        <f>Data!M133</f>
        <v>0</v>
      </c>
      <c r="N589" s="18">
        <f>Data!N133</f>
        <v>0</v>
      </c>
      <c r="O589" s="18">
        <f>Data!O133</f>
        <v>0</v>
      </c>
      <c r="P589" s="18">
        <f t="shared" si="1"/>
        <v>1</v>
      </c>
    </row>
    <row r="590" spans="1:16" ht="15.75" customHeight="1" x14ac:dyDescent="0.3">
      <c r="A590" s="19" t="str">
        <f>Data!A325</f>
        <v>МБОУ Плешаковская ООШ</v>
      </c>
      <c r="B590" s="19" t="str">
        <f>Data!B325</f>
        <v>347857, ОБЛАСТЬ РОСТОВСКАЯ, РАЙОН КАМЕНСКИЙ, ХУТОР ПЛЕШАКОВ, УЛИЦА МОСКОВСКАЯ, 20</v>
      </c>
      <c r="C590" s="18">
        <f>Data!C325</f>
        <v>0</v>
      </c>
      <c r="D590" s="18">
        <f>Data!D325</f>
        <v>0</v>
      </c>
      <c r="E590" s="18">
        <f>Data!E325</f>
        <v>0</v>
      </c>
      <c r="F590" s="18">
        <f>Data!F325</f>
        <v>0</v>
      </c>
      <c r="G590" s="18">
        <f>Data!G325</f>
        <v>0</v>
      </c>
      <c r="H590" s="18">
        <f>Data!H325</f>
        <v>0</v>
      </c>
      <c r="I590" s="18">
        <f>Data!I325</f>
        <v>1</v>
      </c>
      <c r="J590" s="18">
        <f>Data!J325</f>
        <v>0</v>
      </c>
      <c r="K590" s="18">
        <f>Data!K325</f>
        <v>0</v>
      </c>
      <c r="L590" s="18">
        <f>Data!L325</f>
        <v>0</v>
      </c>
      <c r="M590" s="18">
        <f>Data!M325</f>
        <v>0</v>
      </c>
      <c r="N590" s="18">
        <f>Data!N325</f>
        <v>0</v>
      </c>
      <c r="O590" s="18">
        <f>Data!O325</f>
        <v>0</v>
      </c>
      <c r="P590" s="18">
        <f t="shared" si="1"/>
        <v>1</v>
      </c>
    </row>
    <row r="591" spans="1:16" ht="15.75" customHeight="1" x14ac:dyDescent="0.3">
      <c r="A591" s="19" t="str">
        <f>Data!A359</f>
        <v>МБОУ 'Гимназия № 117'</v>
      </c>
      <c r="B591" s="19" t="str">
        <f>Data!B359</f>
        <v>344015, ОБЛАСТЬ РОСТОВСКАЯ, ГОРОД РОСТОВ-НА-ДОНУ, УЛИЦА 339-Й СТРЕЛКОВОЙ ДИВИЗИИ, ДОМ 25/3</v>
      </c>
      <c r="C591" s="18">
        <f>Data!C359</f>
        <v>0</v>
      </c>
      <c r="D591" s="18">
        <f>Data!D359</f>
        <v>0</v>
      </c>
      <c r="E591" s="18">
        <f>Data!E359</f>
        <v>0</v>
      </c>
      <c r="F591" s="18">
        <f>Data!F359</f>
        <v>0</v>
      </c>
      <c r="G591" s="18">
        <f>Data!G359</f>
        <v>0</v>
      </c>
      <c r="H591" s="18">
        <f>Data!H359</f>
        <v>1</v>
      </c>
      <c r="I591" s="18">
        <f>Data!I359</f>
        <v>0</v>
      </c>
      <c r="J591" s="18">
        <f>Data!J359</f>
        <v>0</v>
      </c>
      <c r="K591" s="18">
        <f>Data!K359</f>
        <v>0</v>
      </c>
      <c r="L591" s="18">
        <f>Data!L359</f>
        <v>0</v>
      </c>
      <c r="M591" s="18">
        <f>Data!M359</f>
        <v>0</v>
      </c>
      <c r="N591" s="18">
        <f>Data!N359</f>
        <v>0</v>
      </c>
      <c r="O591" s="18">
        <f>Data!O359</f>
        <v>0</v>
      </c>
      <c r="P591" s="18">
        <f t="shared" si="1"/>
        <v>1</v>
      </c>
    </row>
    <row r="592" spans="1:16" ht="15.75" customHeight="1" x14ac:dyDescent="0.3">
      <c r="A592" s="19" t="str">
        <f>Data!A171</f>
        <v>МБОУ: Донская ООШ</v>
      </c>
      <c r="B592" s="19" t="str">
        <f>Data!B171</f>
        <v>347357, ОБЛАСТЬ РОСТОВСКАЯ, РАЙОН ВОЛГОДОНСКОЙ, ПОСЕЛОК ДОНСКОЙ, УЛИЦА ГАЙДАРА, 7</v>
      </c>
      <c r="C592" s="18">
        <f>Data!C171</f>
        <v>0</v>
      </c>
      <c r="D592" s="18">
        <f>Data!D171</f>
        <v>0</v>
      </c>
      <c r="E592" s="18">
        <f>Data!E171</f>
        <v>0</v>
      </c>
      <c r="F592" s="18">
        <f>Data!F171</f>
        <v>0</v>
      </c>
      <c r="G592" s="18">
        <f>Data!G171</f>
        <v>0</v>
      </c>
      <c r="H592" s="18">
        <f>Data!H171</f>
        <v>1</v>
      </c>
      <c r="I592" s="18">
        <f>Data!I171</f>
        <v>0</v>
      </c>
      <c r="J592" s="18">
        <f>Data!J171</f>
        <v>0</v>
      </c>
      <c r="K592" s="18">
        <f>Data!K171</f>
        <v>0</v>
      </c>
      <c r="L592" s="18">
        <f>Data!L171</f>
        <v>0</v>
      </c>
      <c r="M592" s="18">
        <f>Data!M171</f>
        <v>0</v>
      </c>
      <c r="N592" s="18">
        <f>Data!N171</f>
        <v>0</v>
      </c>
      <c r="O592" s="18">
        <f>Data!O171</f>
        <v>0</v>
      </c>
      <c r="P592" s="18">
        <f t="shared" si="1"/>
        <v>1</v>
      </c>
    </row>
    <row r="593" spans="1:16" ht="15.75" customHeight="1" x14ac:dyDescent="0.3">
      <c r="A593" s="19" t="str">
        <f>Data!A174</f>
        <v>МБОУ Богураевская СОШ</v>
      </c>
      <c r="B593" s="19" t="str">
        <f>Data!B174</f>
        <v>347013, ОБЛАСТЬ РОСТОВСКАЯ, РАЙОН БЕЛОКАЛИТВИНСКИЙ, ХУТОР БОГУРАЕВ, ПЕРЕУЛОК ШКОЛЬНЫЙ, 2</v>
      </c>
      <c r="C593" s="18">
        <f>Data!C174</f>
        <v>0</v>
      </c>
      <c r="D593" s="18">
        <f>Data!D174</f>
        <v>1</v>
      </c>
      <c r="E593" s="18">
        <f>Data!E174</f>
        <v>0</v>
      </c>
      <c r="F593" s="18">
        <f>Data!F174</f>
        <v>0</v>
      </c>
      <c r="G593" s="18">
        <f>Data!G174</f>
        <v>0</v>
      </c>
      <c r="H593" s="18">
        <f>Data!H174</f>
        <v>0</v>
      </c>
      <c r="I593" s="18">
        <f>Data!I174</f>
        <v>0</v>
      </c>
      <c r="J593" s="18">
        <f>Data!J174</f>
        <v>0</v>
      </c>
      <c r="K593" s="18">
        <f>Data!K174</f>
        <v>0</v>
      </c>
      <c r="L593" s="18">
        <f>Data!L174</f>
        <v>0</v>
      </c>
      <c r="M593" s="18">
        <f>Data!M174</f>
        <v>0</v>
      </c>
      <c r="N593" s="18">
        <f>Data!N174</f>
        <v>0</v>
      </c>
      <c r="O593" s="18">
        <f>Data!O174</f>
        <v>0</v>
      </c>
      <c r="P593" s="18">
        <f t="shared" si="1"/>
        <v>1</v>
      </c>
    </row>
    <row r="594" spans="1:16" ht="15.75" customHeight="1" x14ac:dyDescent="0.3">
      <c r="A594" s="19" t="str">
        <f>Data!A375</f>
        <v>МБОУ Северная казачья СОШ № 13</v>
      </c>
      <c r="B594" s="19" t="str">
        <f>Data!B375</f>
        <v>347450, ОБЛАСТЬ РОСТОВСКАЯ, РАЙОН ЗИМОВНИКОВСКИЙ, ХУТОР ГАШУН, УЛИЦА ШКОЛЬНАЯ, ДОМ 10</v>
      </c>
      <c r="C594" s="18">
        <f>Data!C375</f>
        <v>0</v>
      </c>
      <c r="D594" s="18">
        <f>Data!D375</f>
        <v>0</v>
      </c>
      <c r="E594" s="18">
        <f>Data!E375</f>
        <v>0</v>
      </c>
      <c r="F594" s="18">
        <f>Data!F375</f>
        <v>0</v>
      </c>
      <c r="G594" s="18">
        <f>Data!G375</f>
        <v>0</v>
      </c>
      <c r="H594" s="18">
        <f>Data!H375</f>
        <v>0</v>
      </c>
      <c r="I594" s="18">
        <f>Data!I375</f>
        <v>0</v>
      </c>
      <c r="J594" s="18">
        <f>Data!J375</f>
        <v>1</v>
      </c>
      <c r="K594" s="18">
        <f>Data!K375</f>
        <v>0</v>
      </c>
      <c r="L594" s="18">
        <f>Data!L375</f>
        <v>0</v>
      </c>
      <c r="M594" s="18">
        <f>Data!M375</f>
        <v>0</v>
      </c>
      <c r="N594" s="18">
        <f>Data!N375</f>
        <v>0</v>
      </c>
      <c r="O594" s="18">
        <f>Data!O375</f>
        <v>0</v>
      </c>
      <c r="P594" s="18">
        <f t="shared" si="1"/>
        <v>1</v>
      </c>
    </row>
    <row r="595" spans="1:16" ht="15.75" customHeight="1" x14ac:dyDescent="0.3">
      <c r="A595" s="19" t="str">
        <f>Data!A107</f>
        <v>МБОУ 'Школа № 113'</v>
      </c>
      <c r="B595" s="19" t="str">
        <f>Data!B107</f>
        <v>344093, ОБЛАСТЬ РОСТОВСКАЯ, ГОРОД РОСТОВ-НА-ДОНУ, УЛИЦА ТУПОЛЕВА, 2/2</v>
      </c>
      <c r="C595" s="18">
        <f>Data!C107</f>
        <v>0</v>
      </c>
      <c r="D595" s="18">
        <f>Data!D107</f>
        <v>0</v>
      </c>
      <c r="E595" s="18">
        <f>Data!E107</f>
        <v>0</v>
      </c>
      <c r="F595" s="18">
        <f>Data!F107</f>
        <v>0</v>
      </c>
      <c r="G595" s="18">
        <f>Data!G107</f>
        <v>0</v>
      </c>
      <c r="H595" s="18">
        <f>Data!H107</f>
        <v>0</v>
      </c>
      <c r="I595" s="18">
        <f>Data!I107</f>
        <v>0</v>
      </c>
      <c r="J595" s="18">
        <f>Data!J107</f>
        <v>0</v>
      </c>
      <c r="K595" s="18">
        <f>Data!K107</f>
        <v>0</v>
      </c>
      <c r="L595" s="18">
        <f>Data!L107</f>
        <v>0</v>
      </c>
      <c r="M595" s="18">
        <f>Data!M107</f>
        <v>0</v>
      </c>
      <c r="N595" s="18">
        <f>Data!N107</f>
        <v>0</v>
      </c>
      <c r="O595" s="18">
        <f>Data!O107</f>
        <v>1</v>
      </c>
      <c r="P595" s="18">
        <f t="shared" si="1"/>
        <v>1</v>
      </c>
    </row>
    <row r="596" spans="1:16" ht="15.75" customHeight="1" x14ac:dyDescent="0.3">
      <c r="A596" s="19" t="str">
        <f>Data!A188</f>
        <v>МБОУ Большеталовская СОШ</v>
      </c>
      <c r="B596" s="19" t="str">
        <f>Data!B188</f>
        <v>347737, ОБЛАСТЬ РОСТОВСКАЯ, РАЙОН ЗЕРНОГРАДСКИЙ, ХУТОР БОЛЬШАЯ ТАЛОВАЯ, УЛИЦА ЛЕНИНА, ДОМ 6А</v>
      </c>
      <c r="C596" s="18">
        <f>Data!C188</f>
        <v>0</v>
      </c>
      <c r="D596" s="18">
        <f>Data!D188</f>
        <v>0</v>
      </c>
      <c r="E596" s="18">
        <f>Data!E188</f>
        <v>0</v>
      </c>
      <c r="F596" s="18">
        <f>Data!F188</f>
        <v>1</v>
      </c>
      <c r="G596" s="18">
        <f>Data!G188</f>
        <v>0</v>
      </c>
      <c r="H596" s="18">
        <f>Data!H188</f>
        <v>0</v>
      </c>
      <c r="I596" s="18">
        <f>Data!I188</f>
        <v>0</v>
      </c>
      <c r="J596" s="18">
        <f>Data!J188</f>
        <v>0</v>
      </c>
      <c r="K596" s="18">
        <f>Data!K188</f>
        <v>0</v>
      </c>
      <c r="L596" s="18">
        <f>Data!L188</f>
        <v>0</v>
      </c>
      <c r="M596" s="18">
        <f>Data!M188</f>
        <v>0</v>
      </c>
      <c r="N596" s="18">
        <f>Data!N188</f>
        <v>0</v>
      </c>
      <c r="O596" s="18">
        <f>Data!O188</f>
        <v>0</v>
      </c>
      <c r="P596" s="18">
        <f t="shared" si="1"/>
        <v>1</v>
      </c>
    </row>
    <row r="597" spans="1:16" ht="15.75" customHeight="1" x14ac:dyDescent="0.3">
      <c r="A597" s="19" t="str">
        <f>Data!A198</f>
        <v>МБОУ 'Школа № 83'</v>
      </c>
      <c r="B597" s="19" t="str">
        <f>Data!B198</f>
        <v>344101, ОБЛАСТЬ РОСТОВСКАЯ, ГОРОД РОСТОВ-НА-ДОНУ, ПРОСПЕКТ СТАВСКОГО, 33</v>
      </c>
      <c r="C597" s="18">
        <f>Data!C198</f>
        <v>0</v>
      </c>
      <c r="D597" s="18">
        <f>Data!D198</f>
        <v>0</v>
      </c>
      <c r="E597" s="18">
        <f>Data!E198</f>
        <v>0</v>
      </c>
      <c r="F597" s="18">
        <f>Data!F198</f>
        <v>0</v>
      </c>
      <c r="G597" s="18">
        <f>Data!G198</f>
        <v>0</v>
      </c>
      <c r="H597" s="18">
        <f>Data!H198</f>
        <v>1</v>
      </c>
      <c r="I597" s="18">
        <f>Data!I198</f>
        <v>0</v>
      </c>
      <c r="J597" s="18">
        <f>Data!J198</f>
        <v>0</v>
      </c>
      <c r="K597" s="18">
        <f>Data!K198</f>
        <v>0</v>
      </c>
      <c r="L597" s="18">
        <f>Data!L198</f>
        <v>0</v>
      </c>
      <c r="M597" s="18">
        <f>Data!M198</f>
        <v>0</v>
      </c>
      <c r="N597" s="18">
        <f>Data!N198</f>
        <v>0</v>
      </c>
      <c r="O597" s="18">
        <f>Data!O198</f>
        <v>0</v>
      </c>
      <c r="P597" s="18">
        <f t="shared" si="1"/>
        <v>1</v>
      </c>
    </row>
    <row r="598" spans="1:16" ht="15.75" customHeight="1" x14ac:dyDescent="0.3">
      <c r="A598" s="19" t="str">
        <f>Data!A205</f>
        <v>МБОУ СОШ № 11</v>
      </c>
      <c r="B598" s="19" t="str">
        <f>Data!B205</f>
        <v>347800, ОБЛАСТЬ РОСТОВСКАЯ, ГОРОД КАМЕНСК-ШАХТИНСКИЙ, ПЕРЕУЛОК ВОЛОДАРСКОГО, 43</v>
      </c>
      <c r="C598" s="18">
        <f>Data!C205</f>
        <v>0</v>
      </c>
      <c r="D598" s="18">
        <f>Data!D205</f>
        <v>0</v>
      </c>
      <c r="E598" s="18">
        <f>Data!E205</f>
        <v>0</v>
      </c>
      <c r="F598" s="18">
        <f>Data!F205</f>
        <v>0</v>
      </c>
      <c r="G598" s="18">
        <f>Data!G205</f>
        <v>0</v>
      </c>
      <c r="H598" s="18">
        <f>Data!H205</f>
        <v>1</v>
      </c>
      <c r="I598" s="18">
        <f>Data!I205</f>
        <v>0</v>
      </c>
      <c r="J598" s="18">
        <f>Data!J205</f>
        <v>0</v>
      </c>
      <c r="K598" s="18">
        <f>Data!K205</f>
        <v>0</v>
      </c>
      <c r="L598" s="18">
        <f>Data!L205</f>
        <v>0</v>
      </c>
      <c r="M598" s="18">
        <f>Data!M205</f>
        <v>0</v>
      </c>
      <c r="N598" s="18">
        <f>Data!N205</f>
        <v>0</v>
      </c>
      <c r="O598" s="18">
        <f>Data!O205</f>
        <v>0</v>
      </c>
      <c r="P598" s="18">
        <f t="shared" si="1"/>
        <v>1</v>
      </c>
    </row>
    <row r="599" spans="1:16" ht="15.75" customHeight="1" x14ac:dyDescent="0.3">
      <c r="A599" s="19" t="str">
        <f>Data!A223</f>
        <v>МБОУ СОШ № 18</v>
      </c>
      <c r="B599" s="19" t="str">
        <f>Data!B223</f>
        <v>347820, Ростовская область, г. Каменск-Шахтинский, мкр. Лиховской, ул. Вокзальная, 114-а</v>
      </c>
      <c r="C599" s="18">
        <f>Data!C223</f>
        <v>1</v>
      </c>
      <c r="D599" s="18">
        <f>Data!D223</f>
        <v>0</v>
      </c>
      <c r="E599" s="18">
        <f>Data!E223</f>
        <v>0</v>
      </c>
      <c r="F599" s="18">
        <f>Data!F223</f>
        <v>0</v>
      </c>
      <c r="G599" s="18">
        <f>Data!G223</f>
        <v>0</v>
      </c>
      <c r="H599" s="18">
        <f>Data!H223</f>
        <v>0</v>
      </c>
      <c r="I599" s="18">
        <f>Data!I223</f>
        <v>0</v>
      </c>
      <c r="J599" s="18">
        <f>Data!J223</f>
        <v>0</v>
      </c>
      <c r="K599" s="18">
        <f>Data!K223</f>
        <v>0</v>
      </c>
      <c r="L599" s="18">
        <f>Data!L223</f>
        <v>0</v>
      </c>
      <c r="M599" s="18">
        <f>Data!M223</f>
        <v>0</v>
      </c>
      <c r="N599" s="18">
        <f>Data!N223</f>
        <v>0</v>
      </c>
      <c r="O599" s="18">
        <f>Data!O223</f>
        <v>0</v>
      </c>
      <c r="P599" s="18">
        <f t="shared" si="1"/>
        <v>1</v>
      </c>
    </row>
    <row r="600" spans="1:16" ht="15.75" customHeight="1" x14ac:dyDescent="0.3">
      <c r="A600" s="19" t="str">
        <f>Data!A281</f>
        <v>МБОУ Новоандриановская сош</v>
      </c>
      <c r="B600" s="19" t="str">
        <f>Data!B281</f>
        <v>346979, ОБЛАСТЬ РОСТОВСКАЯ, РАЙОН МАТВЕЕВО-КУРГАНСКИЙ, СЕЛО НОВОАНДРИАНОВКА, УЛИЦА ШКОЛЬНАЯ, ДОМ 32</v>
      </c>
      <c r="C600" s="18">
        <f>Data!C281</f>
        <v>0</v>
      </c>
      <c r="D600" s="18">
        <f>Data!D281</f>
        <v>1</v>
      </c>
      <c r="E600" s="18">
        <f>Data!E281</f>
        <v>0</v>
      </c>
      <c r="F600" s="18">
        <f>Data!F281</f>
        <v>0</v>
      </c>
      <c r="G600" s="18">
        <f>Data!G281</f>
        <v>0</v>
      </c>
      <c r="H600" s="18">
        <f>Data!H281</f>
        <v>0</v>
      </c>
      <c r="I600" s="18">
        <f>Data!I281</f>
        <v>0</v>
      </c>
      <c r="J600" s="18">
        <f>Data!J281</f>
        <v>0</v>
      </c>
      <c r="K600" s="18">
        <f>Data!K281</f>
        <v>0</v>
      </c>
      <c r="L600" s="18">
        <f>Data!L281</f>
        <v>0</v>
      </c>
      <c r="M600" s="18">
        <f>Data!M281</f>
        <v>0</v>
      </c>
      <c r="N600" s="18">
        <f>Data!N281</f>
        <v>0</v>
      </c>
      <c r="O600" s="18">
        <f>Data!O281</f>
        <v>0</v>
      </c>
      <c r="P600" s="18">
        <f t="shared" si="1"/>
        <v>1</v>
      </c>
    </row>
    <row r="601" spans="1:16" ht="15.75" customHeight="1" x14ac:dyDescent="0.3">
      <c r="A601" s="19" t="str">
        <f>Data!A305</f>
        <v>МБОУ - СОШ № 1 сл. Большая Мартыновка</v>
      </c>
      <c r="B601" s="19" t="str">
        <f>Data!B305</f>
        <v>346660, ОБЛАСТЬ РОСТОВСКАЯ, РАЙОН МАРТЫНОВСКИЙ, СЛОБОДА БОЛЬШАЯ МАРТЫНОВКА, ПЕРЕУЛОК ЗЫГИНА, 38, А</v>
      </c>
      <c r="C601" s="18">
        <f>Data!C305</f>
        <v>0</v>
      </c>
      <c r="D601" s="18">
        <f>Data!D305</f>
        <v>1</v>
      </c>
      <c r="E601" s="18">
        <f>Data!E305</f>
        <v>0</v>
      </c>
      <c r="F601" s="18">
        <f>Data!F305</f>
        <v>0</v>
      </c>
      <c r="G601" s="18">
        <f>Data!G305</f>
        <v>0</v>
      </c>
      <c r="H601" s="18">
        <f>Data!H305</f>
        <v>0</v>
      </c>
      <c r="I601" s="18">
        <f>Data!I305</f>
        <v>0</v>
      </c>
      <c r="J601" s="18">
        <f>Data!J305</f>
        <v>0</v>
      </c>
      <c r="K601" s="18">
        <f>Data!K305</f>
        <v>0</v>
      </c>
      <c r="L601" s="18">
        <f>Data!L305</f>
        <v>0</v>
      </c>
      <c r="M601" s="18">
        <f>Data!M305</f>
        <v>0</v>
      </c>
      <c r="N601" s="18">
        <f>Data!N305</f>
        <v>0</v>
      </c>
      <c r="O601" s="18">
        <f>Data!O305</f>
        <v>0</v>
      </c>
      <c r="P601" s="18">
        <f t="shared" si="1"/>
        <v>1</v>
      </c>
    </row>
    <row r="602" spans="1:16" ht="15.75" customHeight="1" x14ac:dyDescent="0.3">
      <c r="A602" s="19" t="str">
        <f>Data!A342</f>
        <v>МБОУ СОШ № 86 с. Шаблиевка</v>
      </c>
      <c r="B602" s="19" t="str">
        <f>Data!B342</f>
        <v>347605, ОБЛАСТЬ РОСТОВСКАЯ, РАЙОН САЛЬСКИЙ, СЕЛО ШАБЛИЕВКА, УЛИЦА ДИМИТРОВА, 9</v>
      </c>
      <c r="C602" s="18">
        <f>Data!C342</f>
        <v>0</v>
      </c>
      <c r="D602" s="18">
        <f>Data!D342</f>
        <v>0</v>
      </c>
      <c r="E602" s="18">
        <f>Data!E342</f>
        <v>0</v>
      </c>
      <c r="F602" s="18">
        <f>Data!F342</f>
        <v>0</v>
      </c>
      <c r="G602" s="18">
        <f>Data!G342</f>
        <v>0</v>
      </c>
      <c r="H602" s="18">
        <f>Data!H342</f>
        <v>0</v>
      </c>
      <c r="I602" s="18">
        <f>Data!I342</f>
        <v>1</v>
      </c>
      <c r="J602" s="18">
        <f>Data!J342</f>
        <v>0</v>
      </c>
      <c r="K602" s="18">
        <f>Data!K342</f>
        <v>0</v>
      </c>
      <c r="L602" s="18">
        <f>Data!L342</f>
        <v>0</v>
      </c>
      <c r="M602" s="18">
        <f>Data!M342</f>
        <v>0</v>
      </c>
      <c r="N602" s="18">
        <f>Data!N342</f>
        <v>0</v>
      </c>
      <c r="O602" s="18">
        <f>Data!O342</f>
        <v>0</v>
      </c>
      <c r="P602" s="18">
        <f t="shared" si="1"/>
        <v>1</v>
      </c>
    </row>
    <row r="603" spans="1:16" ht="15.75" customHeight="1" x14ac:dyDescent="0.3">
      <c r="A603" s="19" t="str">
        <f>Data!A299</f>
        <v>МБОУ 'Краснозоринская СОШ'</v>
      </c>
      <c r="B603" s="19" t="str">
        <f>Data!B299</f>
        <v>346245, ОБЛАСТЬ РОСТОВСКАЯ, РАЙОН БОКОВСКИЙ, ПОСЕЛОК КРАСНОЗОРИНСКИЙ, УЛИЦА ШКОЛЬНАЯ, 10</v>
      </c>
      <c r="C603" s="18">
        <f>Data!C299</f>
        <v>0</v>
      </c>
      <c r="D603" s="18">
        <f>Data!D299</f>
        <v>0</v>
      </c>
      <c r="E603" s="18">
        <f>Data!E299</f>
        <v>0</v>
      </c>
      <c r="F603" s="18">
        <f>Data!F299</f>
        <v>0</v>
      </c>
      <c r="G603" s="18">
        <f>Data!G299</f>
        <v>0</v>
      </c>
      <c r="H603" s="18">
        <f>Data!H299</f>
        <v>0</v>
      </c>
      <c r="I603" s="18">
        <f>Data!I299</f>
        <v>0</v>
      </c>
      <c r="J603" s="18">
        <f>Data!J299</f>
        <v>0</v>
      </c>
      <c r="K603" s="18">
        <f>Data!K299</f>
        <v>0</v>
      </c>
      <c r="L603" s="18">
        <f>Data!L299</f>
        <v>0</v>
      </c>
      <c r="M603" s="18">
        <f>Data!M299</f>
        <v>0</v>
      </c>
      <c r="N603" s="18">
        <f>Data!N299</f>
        <v>0</v>
      </c>
      <c r="O603" s="18">
        <f>Data!O299</f>
        <v>1</v>
      </c>
      <c r="P603" s="18">
        <f t="shared" si="1"/>
        <v>1</v>
      </c>
    </row>
    <row r="604" spans="1:16" ht="15.75" customHeight="1" x14ac:dyDescent="0.3">
      <c r="A604" s="19" t="str">
        <f>Data!A337</f>
        <v>МБОУ Краснодонецкая СОШ</v>
      </c>
      <c r="B604" s="19" t="str">
        <f>Data!B337</f>
        <v>347003, ОБЛАСТЬ РОСТОВСКАЯ, РАЙОН БЕЛОКАЛИТВИНСКИЙ, СТАНИЦА КРАСНОДОНЕЦКАЯ, УЛИЦА ЦЕНТРАЛЬНАЯ, 13</v>
      </c>
      <c r="C604" s="18">
        <f>Data!C337</f>
        <v>0</v>
      </c>
      <c r="D604" s="18">
        <f>Data!D337</f>
        <v>0</v>
      </c>
      <c r="E604" s="18">
        <f>Data!E337</f>
        <v>0</v>
      </c>
      <c r="F604" s="18">
        <f>Data!F337</f>
        <v>0</v>
      </c>
      <c r="G604" s="18">
        <f>Data!G337</f>
        <v>0</v>
      </c>
      <c r="H604" s="18">
        <f>Data!H337</f>
        <v>0</v>
      </c>
      <c r="I604" s="18">
        <f>Data!I337</f>
        <v>0</v>
      </c>
      <c r="J604" s="18">
        <f>Data!J337</f>
        <v>0</v>
      </c>
      <c r="K604" s="18">
        <f>Data!K337</f>
        <v>0</v>
      </c>
      <c r="L604" s="18">
        <f>Data!L337</f>
        <v>0</v>
      </c>
      <c r="M604" s="18">
        <f>Data!M337</f>
        <v>0</v>
      </c>
      <c r="N604" s="18">
        <f>Data!N337</f>
        <v>1</v>
      </c>
      <c r="O604" s="18">
        <f>Data!O337</f>
        <v>0</v>
      </c>
      <c r="P604" s="18">
        <f t="shared" si="1"/>
        <v>1</v>
      </c>
    </row>
    <row r="605" spans="1:16" ht="15.75" customHeight="1" x14ac:dyDescent="0.3">
      <c r="A605" s="19" t="str">
        <f>Data!A182</f>
        <v>МБОУ Пешковская СОШ Азовского района</v>
      </c>
      <c r="B605" s="19" t="str">
        <f>Data!B182</f>
        <v>346760, ОБЛАСТЬ РОСТОВСКАЯ, РАЙОН АЗОВСКИЙ, СЕЛО ПЕШКОВО, ПЕРЕУЛОК ОКТЯБРЬСКИЙ, 13</v>
      </c>
      <c r="C605" s="18">
        <f>Data!C182</f>
        <v>0</v>
      </c>
      <c r="D605" s="18">
        <f>Data!D182</f>
        <v>0</v>
      </c>
      <c r="E605" s="18">
        <f>Data!E182</f>
        <v>0</v>
      </c>
      <c r="F605" s="18">
        <f>Data!F182</f>
        <v>0</v>
      </c>
      <c r="G605" s="18">
        <f>Data!G182</f>
        <v>0</v>
      </c>
      <c r="H605" s="18">
        <f>Data!H182</f>
        <v>0</v>
      </c>
      <c r="I605" s="18">
        <f>Data!I182</f>
        <v>0</v>
      </c>
      <c r="J605" s="18">
        <f>Data!J182</f>
        <v>0</v>
      </c>
      <c r="K605" s="18">
        <f>Data!K182</f>
        <v>0</v>
      </c>
      <c r="L605" s="18">
        <f>Data!L182</f>
        <v>0</v>
      </c>
      <c r="M605" s="18">
        <f>Data!M182</f>
        <v>0</v>
      </c>
      <c r="N605" s="18">
        <f>Data!N182</f>
        <v>0</v>
      </c>
      <c r="O605" s="18">
        <f>Data!O182</f>
        <v>1</v>
      </c>
      <c r="P605" s="18">
        <f t="shared" si="1"/>
        <v>1</v>
      </c>
    </row>
    <row r="606" spans="1:16" ht="15.75" customHeight="1" x14ac:dyDescent="0.3">
      <c r="A606" s="19" t="str">
        <f>Data!A365</f>
        <v>МБОУ Кринично-Лугская СОШ</v>
      </c>
      <c r="B606" s="19" t="str">
        <f>Data!B365</f>
        <v>346942, ОБЛАСТЬ РОСТОВСКАЯ, РАЙОН КУЙБЫШЕВСКИЙ, ХУТОР КРИНИЧНО-ЛУГСКИЙ, УЛИЦА ОКТЯБРЬСКАЯ, ДОМ 38-В</v>
      </c>
      <c r="C606" s="18">
        <f>Data!C365</f>
        <v>0</v>
      </c>
      <c r="D606" s="18">
        <f>Data!D365</f>
        <v>1</v>
      </c>
      <c r="E606" s="18">
        <f>Data!E365</f>
        <v>0</v>
      </c>
      <c r="F606" s="18">
        <f>Data!F365</f>
        <v>0</v>
      </c>
      <c r="G606" s="18">
        <f>Data!G365</f>
        <v>0</v>
      </c>
      <c r="H606" s="18">
        <f>Data!H365</f>
        <v>0</v>
      </c>
      <c r="I606" s="18">
        <f>Data!I365</f>
        <v>0</v>
      </c>
      <c r="J606" s="18">
        <f>Data!J365</f>
        <v>0</v>
      </c>
      <c r="K606" s="18">
        <f>Data!K365</f>
        <v>0</v>
      </c>
      <c r="L606" s="18">
        <f>Data!L365</f>
        <v>0</v>
      </c>
      <c r="M606" s="18">
        <f>Data!M365</f>
        <v>0</v>
      </c>
      <c r="N606" s="18">
        <f>Data!N365</f>
        <v>0</v>
      </c>
      <c r="O606" s="18">
        <f>Data!O365</f>
        <v>0</v>
      </c>
      <c r="P606" s="18">
        <f t="shared" si="1"/>
        <v>1</v>
      </c>
    </row>
    <row r="607" spans="1:16" ht="15.75" customHeight="1" x14ac:dyDescent="0.3">
      <c r="A607" s="19" t="str">
        <f>Data!A382</f>
        <v>МАОУ гимназия имени А.П. Чехова</v>
      </c>
      <c r="B607" s="19" t="str">
        <f>Data!B382</f>
        <v>347900, Ростовская область, г. Таганрог, ул. Ломакина, 2а</v>
      </c>
      <c r="C607" s="18">
        <f>Data!C382</f>
        <v>0</v>
      </c>
      <c r="D607" s="18">
        <f>Data!D382</f>
        <v>1</v>
      </c>
      <c r="E607" s="18">
        <f>Data!E382</f>
        <v>0</v>
      </c>
      <c r="F607" s="18">
        <f>Data!F382</f>
        <v>0</v>
      </c>
      <c r="G607" s="18">
        <f>Data!G382</f>
        <v>0</v>
      </c>
      <c r="H607" s="18">
        <f>Data!H382</f>
        <v>0</v>
      </c>
      <c r="I607" s="18">
        <f>Data!I382</f>
        <v>0</v>
      </c>
      <c r="J607" s="18">
        <f>Data!J382</f>
        <v>0</v>
      </c>
      <c r="K607" s="18">
        <f>Data!K382</f>
        <v>0</v>
      </c>
      <c r="L607" s="18">
        <f>Data!L382</f>
        <v>0</v>
      </c>
      <c r="M607" s="18">
        <f>Data!M382</f>
        <v>0</v>
      </c>
      <c r="N607" s="18">
        <f>Data!N382</f>
        <v>0</v>
      </c>
      <c r="O607" s="18">
        <f>Data!O382</f>
        <v>0</v>
      </c>
      <c r="P607" s="18">
        <f t="shared" si="1"/>
        <v>1</v>
      </c>
    </row>
    <row r="608" spans="1:16" ht="15.75" customHeight="1" x14ac:dyDescent="0.3">
      <c r="A608" s="19" t="str">
        <f>Data!A53</f>
        <v>МБОУ СОШ № 23</v>
      </c>
      <c r="B608" s="19" t="str">
        <f>Data!B53</f>
        <v>347879, ОБЛАСТЬ РОСТОВСКАЯ, ГОРОД ГУКОВО, УЛИЦА МОЛОДЕЖНАЯ, 17</v>
      </c>
      <c r="C608" s="18">
        <f>Data!C53</f>
        <v>0</v>
      </c>
      <c r="D608" s="18">
        <f>Data!D53</f>
        <v>0</v>
      </c>
      <c r="E608" s="18">
        <f>Data!E53</f>
        <v>0</v>
      </c>
      <c r="F608" s="18">
        <f>Data!F53</f>
        <v>0</v>
      </c>
      <c r="G608" s="18">
        <f>Data!G53</f>
        <v>0</v>
      </c>
      <c r="H608" s="18">
        <f>Data!H53</f>
        <v>0</v>
      </c>
      <c r="I608" s="18">
        <f>Data!I53</f>
        <v>0</v>
      </c>
      <c r="J608" s="18">
        <f>Data!J53</f>
        <v>0</v>
      </c>
      <c r="K608" s="18">
        <f>Data!K53</f>
        <v>1</v>
      </c>
      <c r="L608" s="18">
        <f>Data!L53</f>
        <v>0</v>
      </c>
      <c r="M608" s="18">
        <f>Data!M53</f>
        <v>0</v>
      </c>
      <c r="N608" s="18">
        <f>Data!N53</f>
        <v>0</v>
      </c>
      <c r="O608" s="18">
        <f>Data!O53</f>
        <v>0</v>
      </c>
      <c r="P608" s="18">
        <f t="shared" si="1"/>
        <v>1</v>
      </c>
    </row>
    <row r="609" spans="1:16" ht="15.75" customHeight="1" x14ac:dyDescent="0.3">
      <c r="A609" s="19" t="str">
        <f>Data!A142</f>
        <v>МБОУ Титовская СОШ</v>
      </c>
      <c r="B609" s="19" t="str">
        <f>Data!B142</f>
        <v>346118, ОБЛАСТЬ РОСТОВСКАЯ, РАЙОН МИЛЛЕРОВСКИЙ, СЛОБОДА ТИТОВКА, УЛИЦА ШКОЛЬНАЯ, 16</v>
      </c>
      <c r="C609" s="18">
        <f>Data!C142</f>
        <v>0</v>
      </c>
      <c r="D609" s="18">
        <f>Data!D142</f>
        <v>0</v>
      </c>
      <c r="E609" s="18">
        <f>Data!E142</f>
        <v>0</v>
      </c>
      <c r="F609" s="18">
        <f>Data!F142</f>
        <v>1</v>
      </c>
      <c r="G609" s="18">
        <f>Data!G142</f>
        <v>0</v>
      </c>
      <c r="H609" s="18">
        <f>Data!H142</f>
        <v>0</v>
      </c>
      <c r="I609" s="18">
        <f>Data!I142</f>
        <v>0</v>
      </c>
      <c r="J609" s="18">
        <f>Data!J142</f>
        <v>0</v>
      </c>
      <c r="K609" s="18">
        <f>Data!K142</f>
        <v>0</v>
      </c>
      <c r="L609" s="18">
        <f>Data!L142</f>
        <v>0</v>
      </c>
      <c r="M609" s="18">
        <f>Data!M142</f>
        <v>0</v>
      </c>
      <c r="N609" s="18">
        <f>Data!N142</f>
        <v>0</v>
      </c>
      <c r="O609" s="18">
        <f>Data!O142</f>
        <v>0</v>
      </c>
      <c r="P609" s="18">
        <f t="shared" si="1"/>
        <v>1</v>
      </c>
    </row>
    <row r="610" spans="1:16" ht="15.75" customHeight="1" x14ac:dyDescent="0.3">
      <c r="A610" s="19" t="str">
        <f>Data!A175</f>
        <v>МБОУ 'Школа № 4'</v>
      </c>
      <c r="B610" s="19" t="str">
        <f>Data!B175</f>
        <v>344000, г. Ростов-на-Дону, пер. Крепостной, 139</v>
      </c>
      <c r="C610" s="18">
        <f>Data!C175</f>
        <v>0</v>
      </c>
      <c r="D610" s="18">
        <f>Data!D175</f>
        <v>1</v>
      </c>
      <c r="E610" s="18">
        <f>Data!E175</f>
        <v>0</v>
      </c>
      <c r="F610" s="18">
        <f>Data!F175</f>
        <v>0</v>
      </c>
      <c r="G610" s="18">
        <f>Data!G175</f>
        <v>0</v>
      </c>
      <c r="H610" s="18">
        <f>Data!H175</f>
        <v>0</v>
      </c>
      <c r="I610" s="18">
        <f>Data!I175</f>
        <v>0</v>
      </c>
      <c r="J610" s="18">
        <f>Data!J175</f>
        <v>0</v>
      </c>
      <c r="K610" s="18">
        <f>Data!K175</f>
        <v>0</v>
      </c>
      <c r="L610" s="18">
        <f>Data!L175</f>
        <v>0</v>
      </c>
      <c r="M610" s="18">
        <f>Data!M175</f>
        <v>0</v>
      </c>
      <c r="N610" s="18">
        <f>Data!N175</f>
        <v>0</v>
      </c>
      <c r="O610" s="18">
        <f>Data!O175</f>
        <v>0</v>
      </c>
      <c r="P610" s="18">
        <f t="shared" si="1"/>
        <v>1</v>
      </c>
    </row>
    <row r="611" spans="1:16" ht="15.75" customHeight="1" x14ac:dyDescent="0.25">
      <c r="A611" s="18" t="str">
        <f>Data!A245</f>
        <v>МБОУ Глубокинская казачья СОШ № 1</v>
      </c>
      <c r="B611" s="18" t="str">
        <f>Data!B245</f>
        <v>347850, ОБЛАСТЬ РОСТОВСКАЯ, РАЙОН КАМЕНСКИЙ, РАБОЧИЙ ПОСЕЛОК ГЛУБОКИЙ, ПЕРЕУЛОК К.МАРКСА, 50</v>
      </c>
      <c r="C611" s="18">
        <f>Data!C245</f>
        <v>0</v>
      </c>
      <c r="D611" s="18">
        <f>Data!D245</f>
        <v>0</v>
      </c>
      <c r="E611" s="18">
        <f>Data!E245</f>
        <v>0</v>
      </c>
      <c r="F611" s="18">
        <f>Data!F245</f>
        <v>0</v>
      </c>
      <c r="G611" s="18">
        <f>Data!G245</f>
        <v>0</v>
      </c>
      <c r="H611" s="18">
        <f>Data!H245</f>
        <v>0</v>
      </c>
      <c r="I611" s="18">
        <f>Data!I245</f>
        <v>0</v>
      </c>
      <c r="J611" s="18">
        <f>Data!J245</f>
        <v>0</v>
      </c>
      <c r="K611" s="18">
        <f>Data!K245</f>
        <v>0</v>
      </c>
      <c r="L611" s="18">
        <f>Data!L245</f>
        <v>0</v>
      </c>
      <c r="M611" s="18">
        <f>Data!M245</f>
        <v>0</v>
      </c>
      <c r="N611" s="18">
        <f>Data!N245</f>
        <v>0</v>
      </c>
      <c r="O611" s="18">
        <f>Data!O245</f>
        <v>1</v>
      </c>
      <c r="P611" s="18">
        <f t="shared" si="1"/>
        <v>1</v>
      </c>
    </row>
    <row r="612" spans="1:16" ht="15.75" customHeight="1" x14ac:dyDescent="0.25">
      <c r="A612" s="18" t="str">
        <f>Data!A296</f>
        <v>МБОУ Федоровская СОШ</v>
      </c>
      <c r="B612" s="18" t="str">
        <f>Data!B296</f>
        <v>346854, ОБЛАСТЬ РОСТОВСКАЯ, РАЙОН НЕКЛИНОВСКИЙ, СЕЛО ФЕДОРОВКА, УЛИЦА ЛЕНИНА, 44</v>
      </c>
      <c r="C612" s="18">
        <f>Data!C296</f>
        <v>0</v>
      </c>
      <c r="D612" s="18">
        <f>Data!D296</f>
        <v>0</v>
      </c>
      <c r="E612" s="18">
        <f>Data!E296</f>
        <v>0</v>
      </c>
      <c r="F612" s="18">
        <f>Data!F296</f>
        <v>0</v>
      </c>
      <c r="G612" s="18">
        <f>Data!G296</f>
        <v>0</v>
      </c>
      <c r="H612" s="18">
        <f>Data!H296</f>
        <v>1</v>
      </c>
      <c r="I612" s="18">
        <f>Data!I296</f>
        <v>0</v>
      </c>
      <c r="J612" s="18">
        <f>Data!J296</f>
        <v>0</v>
      </c>
      <c r="K612" s="18">
        <f>Data!K296</f>
        <v>0</v>
      </c>
      <c r="L612" s="18">
        <f>Data!L296</f>
        <v>0</v>
      </c>
      <c r="M612" s="18">
        <f>Data!M296</f>
        <v>0</v>
      </c>
      <c r="N612" s="18">
        <f>Data!N296</f>
        <v>0</v>
      </c>
      <c r="O612" s="18">
        <f>Data!O296</f>
        <v>0</v>
      </c>
      <c r="P612" s="18">
        <f t="shared" si="1"/>
        <v>1</v>
      </c>
    </row>
    <row r="613" spans="1:16" ht="15.75" customHeight="1" x14ac:dyDescent="0.25">
      <c r="A613" s="18" t="str">
        <f>Data!A109</f>
        <v>МБОУ Каменская ООШ</v>
      </c>
      <c r="B613" s="18" t="str">
        <f>Data!B109</f>
        <v>243510, ОБЛАСТЬ БРЯНСКАЯ, РАЙОН СУРАЖСКИЙ, ДЕРЕВНЯ КАМЕНСК, УЛИЦА НОВАЯ, 1, А</v>
      </c>
      <c r="C613" s="18">
        <f>Data!C109</f>
        <v>0</v>
      </c>
      <c r="D613" s="18">
        <f>Data!D109</f>
        <v>0</v>
      </c>
      <c r="E613" s="18">
        <f>Data!E109</f>
        <v>0</v>
      </c>
      <c r="F613" s="18">
        <f>Data!F109</f>
        <v>0</v>
      </c>
      <c r="G613" s="18">
        <f>Data!G109</f>
        <v>0</v>
      </c>
      <c r="H613" s="18">
        <f>Data!H109</f>
        <v>1</v>
      </c>
      <c r="I613" s="18">
        <f>Data!I109</f>
        <v>0</v>
      </c>
      <c r="J613" s="18">
        <f>Data!J109</f>
        <v>0</v>
      </c>
      <c r="K613" s="18">
        <f>Data!K109</f>
        <v>0</v>
      </c>
      <c r="L613" s="18">
        <f>Data!L109</f>
        <v>0</v>
      </c>
      <c r="M613" s="18">
        <f>Data!M109</f>
        <v>0</v>
      </c>
      <c r="N613" s="18">
        <f>Data!N109</f>
        <v>0</v>
      </c>
      <c r="O613" s="18">
        <f>Data!O109</f>
        <v>0</v>
      </c>
      <c r="P613" s="18">
        <f t="shared" si="1"/>
        <v>1</v>
      </c>
    </row>
    <row r="614" spans="1:16" ht="15.75" customHeight="1" x14ac:dyDescent="0.25">
      <c r="A614" s="18" t="str">
        <f>Data!A358</f>
        <v>МБОУ Троицкая СОШ</v>
      </c>
      <c r="B614" s="18" t="str">
        <f>Data!B358</f>
        <v>346835, ОБЛАСТЬ РОСТОВСКАЯ, РАЙОН НЕКЛИНОВСКИЙ, СЕЛО ТРОИЦКОЕ, УЛИЦА ЛЕНИНА, 74</v>
      </c>
      <c r="C614" s="18">
        <f>Data!C358</f>
        <v>0</v>
      </c>
      <c r="D614" s="18">
        <f>Data!D358</f>
        <v>0</v>
      </c>
      <c r="E614" s="18">
        <f>Data!E358</f>
        <v>1</v>
      </c>
      <c r="F614" s="18">
        <f>Data!F358</f>
        <v>0</v>
      </c>
      <c r="G614" s="18">
        <f>Data!G358</f>
        <v>0</v>
      </c>
      <c r="H614" s="18">
        <f>Data!H358</f>
        <v>0</v>
      </c>
      <c r="I614" s="18">
        <f>Data!I358</f>
        <v>0</v>
      </c>
      <c r="J614" s="18">
        <f>Data!J358</f>
        <v>0</v>
      </c>
      <c r="K614" s="18">
        <f>Data!K358</f>
        <v>0</v>
      </c>
      <c r="L614" s="18">
        <f>Data!L358</f>
        <v>0</v>
      </c>
      <c r="M614" s="18">
        <f>Data!M358</f>
        <v>0</v>
      </c>
      <c r="N614" s="18">
        <f>Data!N358</f>
        <v>0</v>
      </c>
      <c r="O614" s="18">
        <f>Data!O358</f>
        <v>0</v>
      </c>
      <c r="P614" s="18">
        <f t="shared" si="1"/>
        <v>1</v>
      </c>
    </row>
    <row r="615" spans="1:16" ht="15.75" customHeight="1" x14ac:dyDescent="0.25">
      <c r="A615" s="18" t="str">
        <f>Data!A79</f>
        <v>МБОУ Носовская СОШ</v>
      </c>
      <c r="B615" s="18" t="str">
        <f>Data!B79</f>
        <v>346865, ОБЛАСТЬ РОСТОВСКАЯ, РАЙОН НЕКЛИНОВСКИЙ, СЕЛО НОСОВО, УЛИЦА МИРА, 39</v>
      </c>
      <c r="C615" s="18">
        <f>Data!C79</f>
        <v>0</v>
      </c>
      <c r="D615" s="18">
        <f>Data!D79</f>
        <v>0</v>
      </c>
      <c r="E615" s="18">
        <f>Data!E79</f>
        <v>0</v>
      </c>
      <c r="F615" s="18">
        <f>Data!F79</f>
        <v>0</v>
      </c>
      <c r="G615" s="18">
        <f>Data!G79</f>
        <v>0</v>
      </c>
      <c r="H615" s="18">
        <f>Data!H79</f>
        <v>1</v>
      </c>
      <c r="I615" s="18">
        <f>Data!I79</f>
        <v>0</v>
      </c>
      <c r="J615" s="18">
        <f>Data!J79</f>
        <v>0</v>
      </c>
      <c r="K615" s="18">
        <f>Data!K79</f>
        <v>0</v>
      </c>
      <c r="L615" s="18">
        <f>Data!L79</f>
        <v>0</v>
      </c>
      <c r="M615" s="18">
        <f>Data!M79</f>
        <v>0</v>
      </c>
      <c r="N615" s="18">
        <f>Data!N79</f>
        <v>0</v>
      </c>
      <c r="O615" s="18">
        <f>Data!O79</f>
        <v>0</v>
      </c>
      <c r="P615" s="18">
        <f t="shared" si="1"/>
        <v>1</v>
      </c>
    </row>
    <row r="616" spans="1:16" ht="15.75" customHeight="1" x14ac:dyDescent="0.25">
      <c r="A616" s="18" t="str">
        <f>Data!A96</f>
        <v>МБОУ СОШ № 5 г. Азова</v>
      </c>
      <c r="B616" s="18" t="str">
        <f>Data!B96</f>
        <v>346780, ОБЛАСТЬ РОСТОВСКАЯ, ГОРОД АЗОВ, УЛИЦА ГРИГОРИЯ МИРОШНИЧЕНКО, 48</v>
      </c>
      <c r="C616" s="18">
        <f>Data!C96</f>
        <v>0</v>
      </c>
      <c r="D616" s="18">
        <f>Data!D96</f>
        <v>0</v>
      </c>
      <c r="E616" s="18">
        <f>Data!E96</f>
        <v>0</v>
      </c>
      <c r="F616" s="18">
        <f>Data!F96</f>
        <v>0</v>
      </c>
      <c r="G616" s="18">
        <f>Data!G96</f>
        <v>0</v>
      </c>
      <c r="H616" s="18">
        <f>Data!H96</f>
        <v>1</v>
      </c>
      <c r="I616" s="18">
        <f>Data!I96</f>
        <v>0</v>
      </c>
      <c r="J616" s="18">
        <f>Data!J96</f>
        <v>0</v>
      </c>
      <c r="K616" s="18">
        <f>Data!K96</f>
        <v>0</v>
      </c>
      <c r="L616" s="18">
        <f>Data!L96</f>
        <v>0</v>
      </c>
      <c r="M616" s="18">
        <f>Data!M96</f>
        <v>0</v>
      </c>
      <c r="N616" s="18">
        <f>Data!N96</f>
        <v>0</v>
      </c>
      <c r="O616" s="18">
        <f>Data!O96</f>
        <v>0</v>
      </c>
      <c r="P616" s="18">
        <f t="shared" si="1"/>
        <v>1</v>
      </c>
    </row>
    <row r="617" spans="1:16" ht="15.75" customHeight="1" x14ac:dyDescent="0.25">
      <c r="A617" s="18" t="str">
        <f>Data!A127</f>
        <v>МБОУ 'Школа № 111'</v>
      </c>
      <c r="B617" s="18" t="str">
        <f>Data!B127</f>
        <v>344045, ОБЛАСТЬ РОСТОВСКАЯ, ГОРОД РОСТОВ-НА-ДОНУ, УЛИЦА ЛЕЛЮШЕНКО, 7</v>
      </c>
      <c r="C617" s="18">
        <f>Data!C127</f>
        <v>0</v>
      </c>
      <c r="D617" s="18">
        <f>Data!D127</f>
        <v>0</v>
      </c>
      <c r="E617" s="18">
        <f>Data!E127</f>
        <v>0</v>
      </c>
      <c r="F617" s="18">
        <f>Data!F127</f>
        <v>0</v>
      </c>
      <c r="G617" s="18">
        <f>Data!G127</f>
        <v>0</v>
      </c>
      <c r="H617" s="18">
        <f>Data!H127</f>
        <v>1</v>
      </c>
      <c r="I617" s="18">
        <f>Data!I127</f>
        <v>0</v>
      </c>
      <c r="J617" s="18">
        <f>Data!J127</f>
        <v>0</v>
      </c>
      <c r="K617" s="18">
        <f>Data!K127</f>
        <v>0</v>
      </c>
      <c r="L617" s="18">
        <f>Data!L127</f>
        <v>0</v>
      </c>
      <c r="M617" s="18">
        <f>Data!M127</f>
        <v>0</v>
      </c>
      <c r="N617" s="18">
        <f>Data!N127</f>
        <v>0</v>
      </c>
      <c r="O617" s="18">
        <f>Data!O127</f>
        <v>0</v>
      </c>
      <c r="P617" s="18">
        <f t="shared" si="1"/>
        <v>1</v>
      </c>
    </row>
    <row r="618" spans="1:16" ht="15.75" customHeight="1" x14ac:dyDescent="0.25">
      <c r="A618" s="18" t="str">
        <f>Data!A222</f>
        <v>МБОУ Селивановская СОШ</v>
      </c>
      <c r="B618" s="18" t="str">
        <f>Data!B222</f>
        <v>347130, ОБЛАСТЬ РОСТОВСКАЯ, РАЙОН МИЛЮТИНСКИЙ, СТАНИЦА СЕЛИВАНОВСКАЯ, УЛИЦА ТИТОВА, 21</v>
      </c>
      <c r="C618" s="18">
        <f>Data!C222</f>
        <v>1</v>
      </c>
      <c r="D618" s="18">
        <f>Data!D222</f>
        <v>0</v>
      </c>
      <c r="E618" s="18">
        <f>Data!E222</f>
        <v>0</v>
      </c>
      <c r="F618" s="18">
        <f>Data!F222</f>
        <v>0</v>
      </c>
      <c r="G618" s="18">
        <f>Data!G222</f>
        <v>0</v>
      </c>
      <c r="H618" s="18">
        <f>Data!H222</f>
        <v>0</v>
      </c>
      <c r="I618" s="18">
        <f>Data!I222</f>
        <v>0</v>
      </c>
      <c r="J618" s="18">
        <f>Data!J222</f>
        <v>0</v>
      </c>
      <c r="K618" s="18">
        <f>Data!K222</f>
        <v>0</v>
      </c>
      <c r="L618" s="18">
        <f>Data!L222</f>
        <v>0</v>
      </c>
      <c r="M618" s="18">
        <f>Data!M222</f>
        <v>0</v>
      </c>
      <c r="N618" s="18">
        <f>Data!N222</f>
        <v>0</v>
      </c>
      <c r="O618" s="18">
        <f>Data!O222</f>
        <v>0</v>
      </c>
      <c r="P618" s="18">
        <f t="shared" si="1"/>
        <v>1</v>
      </c>
    </row>
    <row r="619" spans="1:16" ht="15.75" customHeight="1" x14ac:dyDescent="0.25">
      <c r="A619" s="18" t="str">
        <f>Data!A289</f>
        <v>МБОУ Табунщиковская СОШ</v>
      </c>
      <c r="B619" s="18" t="str">
        <f>Data!B289</f>
        <v>346391, ОБЛАСТЬ РОСТОВСКАЯ, РАЙОН КРАСНОСУЛИНСКИЙ, СЕЛО ТАБУНЩИКОВО, УЛИЦА ШКОЛЬНАЯ, 28</v>
      </c>
      <c r="C619" s="18">
        <f>Data!C289</f>
        <v>0</v>
      </c>
      <c r="D619" s="18">
        <f>Data!D289</f>
        <v>0</v>
      </c>
      <c r="E619" s="18">
        <f>Data!E289</f>
        <v>0</v>
      </c>
      <c r="F619" s="18">
        <f>Data!F289</f>
        <v>1</v>
      </c>
      <c r="G619" s="18">
        <f>Data!G289</f>
        <v>0</v>
      </c>
      <c r="H619" s="18">
        <f>Data!H289</f>
        <v>0</v>
      </c>
      <c r="I619" s="18">
        <f>Data!I289</f>
        <v>0</v>
      </c>
      <c r="J619" s="18">
        <f>Data!J289</f>
        <v>0</v>
      </c>
      <c r="K619" s="18">
        <f>Data!K289</f>
        <v>0</v>
      </c>
      <c r="L619" s="18">
        <f>Data!L289</f>
        <v>0</v>
      </c>
      <c r="M619" s="18">
        <f>Data!M289</f>
        <v>0</v>
      </c>
      <c r="N619" s="18">
        <f>Data!N289</f>
        <v>0</v>
      </c>
      <c r="O619" s="18">
        <f>Data!O289</f>
        <v>0</v>
      </c>
      <c r="P619" s="18">
        <f t="shared" si="1"/>
        <v>1</v>
      </c>
    </row>
    <row r="620" spans="1:16" ht="15.75" customHeight="1" x14ac:dyDescent="0.25">
      <c r="A620" s="18" t="str">
        <f>Data!A367</f>
        <v>МОБУ СОШ № 36</v>
      </c>
      <c r="B620" s="18" t="str">
        <f>Data!B367</f>
        <v>347939, ОБЛАСТЬ РОСТОВСКАЯ, ГОРОД ТАГАНРОГ, УЛИЦА ПАРХОМЕНКО, ДОМ 23</v>
      </c>
      <c r="C620" s="18">
        <f>Data!C367</f>
        <v>0</v>
      </c>
      <c r="D620" s="18">
        <f>Data!D367</f>
        <v>0</v>
      </c>
      <c r="E620" s="18">
        <f>Data!E367</f>
        <v>0</v>
      </c>
      <c r="F620" s="18">
        <f>Data!F367</f>
        <v>0</v>
      </c>
      <c r="G620" s="18">
        <f>Data!G367</f>
        <v>0</v>
      </c>
      <c r="H620" s="18">
        <f>Data!H367</f>
        <v>0</v>
      </c>
      <c r="I620" s="18">
        <f>Data!I367</f>
        <v>0</v>
      </c>
      <c r="J620" s="18">
        <f>Data!J367</f>
        <v>0</v>
      </c>
      <c r="K620" s="18">
        <f>Data!K367</f>
        <v>0</v>
      </c>
      <c r="L620" s="18">
        <f>Data!L367</f>
        <v>0</v>
      </c>
      <c r="M620" s="18">
        <f>Data!M367</f>
        <v>0</v>
      </c>
      <c r="N620" s="18">
        <f>Data!N367</f>
        <v>0</v>
      </c>
      <c r="O620" s="18">
        <f>Data!O367</f>
        <v>1</v>
      </c>
      <c r="P620" s="18">
        <f t="shared" si="1"/>
        <v>1</v>
      </c>
    </row>
    <row r="621" spans="1:16" ht="15.75" customHeight="1" x14ac:dyDescent="0.25">
      <c r="A621" s="18" t="str">
        <f>Data!A46</f>
        <v>МБОУ ОШ № 18</v>
      </c>
      <c r="B621" s="18" t="str">
        <f>Data!B46</f>
        <v>347890, ОБЛАСТЬ РОСТОВСКАЯ, ГОРОД ГУКОВО, МИКРОРАЙОН АЛМАЗНЫЙ, ПЕРЕУЛОК ШКОЛЬНЫЙ, 3</v>
      </c>
      <c r="C621" s="18">
        <f>Data!C46</f>
        <v>0</v>
      </c>
      <c r="D621" s="18">
        <f>Data!D46</f>
        <v>0</v>
      </c>
      <c r="E621" s="18">
        <f>Data!E46</f>
        <v>0</v>
      </c>
      <c r="F621" s="18">
        <f>Data!F46</f>
        <v>0</v>
      </c>
      <c r="G621" s="18">
        <f>Data!G46</f>
        <v>0</v>
      </c>
      <c r="H621" s="18">
        <f>Data!H46</f>
        <v>1</v>
      </c>
      <c r="I621" s="18">
        <f>Data!I46</f>
        <v>0</v>
      </c>
      <c r="J621" s="18">
        <f>Data!J46</f>
        <v>0</v>
      </c>
      <c r="K621" s="18">
        <f>Data!K46</f>
        <v>0</v>
      </c>
      <c r="L621" s="18">
        <f>Data!L46</f>
        <v>0</v>
      </c>
      <c r="M621" s="18">
        <f>Data!M46</f>
        <v>0</v>
      </c>
      <c r="N621" s="18">
        <f>Data!N46</f>
        <v>0</v>
      </c>
      <c r="O621" s="18">
        <f>Data!O46</f>
        <v>0</v>
      </c>
      <c r="P621" s="18">
        <f t="shared" si="1"/>
        <v>1</v>
      </c>
    </row>
    <row r="622" spans="1:16" ht="15.75" customHeight="1" x14ac:dyDescent="0.25">
      <c r="A622" s="18" t="str">
        <f>Data!A51</f>
        <v>МБОУ Каменно-Бродская ООШ</v>
      </c>
      <c r="B622" s="18" t="str">
        <f>Data!B51</f>
        <v>346599, ОБЛАСТЬ РОСТОВСКАЯ, РАЙОН РОДИОНОВО-НЕСВЕТАЙСКИЙ, ХУТОР КАМЕННЫЙ БРОД, УЛИЦА ПЕРВОМАЙСКАЯ, ДОМ 4</v>
      </c>
      <c r="C622" s="18">
        <f>Data!C51</f>
        <v>1</v>
      </c>
      <c r="D622" s="18">
        <f>Data!D51</f>
        <v>0</v>
      </c>
      <c r="E622" s="18">
        <f>Data!E51</f>
        <v>0</v>
      </c>
      <c r="F622" s="18">
        <f>Data!F51</f>
        <v>0</v>
      </c>
      <c r="G622" s="18">
        <f>Data!G51</f>
        <v>0</v>
      </c>
      <c r="H622" s="18">
        <f>Data!H51</f>
        <v>0</v>
      </c>
      <c r="I622" s="18">
        <f>Data!I51</f>
        <v>0</v>
      </c>
      <c r="J622" s="18">
        <f>Data!J51</f>
        <v>0</v>
      </c>
      <c r="K622" s="18">
        <f>Data!K51</f>
        <v>0</v>
      </c>
      <c r="L622" s="18">
        <f>Data!L51</f>
        <v>0</v>
      </c>
      <c r="M622" s="18">
        <f>Data!M51</f>
        <v>0</v>
      </c>
      <c r="N622" s="18">
        <f>Data!N51</f>
        <v>0</v>
      </c>
      <c r="O622" s="18">
        <f>Data!O51</f>
        <v>0</v>
      </c>
      <c r="P622" s="18">
        <f t="shared" si="1"/>
        <v>1</v>
      </c>
    </row>
    <row r="623" spans="1:16" ht="15.75" customHeight="1" x14ac:dyDescent="0.25">
      <c r="A623" s="18" t="str">
        <f>Data!A292</f>
        <v>МБОУ 'Школа № 86'</v>
      </c>
      <c r="B623" s="18" t="str">
        <f>Data!B292</f>
        <v>344091, ОБЛАСТЬ РОСТОВСКАЯ, ГОРОД РОСТОВ-НА-ДОНУ, УЛИЦА КАШИРСКАЯ, 20</v>
      </c>
      <c r="C623" s="18">
        <f>Data!C292</f>
        <v>0</v>
      </c>
      <c r="D623" s="18">
        <f>Data!D292</f>
        <v>0</v>
      </c>
      <c r="E623" s="18">
        <f>Data!E292</f>
        <v>0</v>
      </c>
      <c r="F623" s="18">
        <f>Data!F292</f>
        <v>0</v>
      </c>
      <c r="G623" s="18">
        <f>Data!G292</f>
        <v>0</v>
      </c>
      <c r="H623" s="18">
        <f>Data!H292</f>
        <v>0</v>
      </c>
      <c r="I623" s="18">
        <f>Data!I292</f>
        <v>1</v>
      </c>
      <c r="J623" s="18">
        <f>Data!J292</f>
        <v>0</v>
      </c>
      <c r="K623" s="18">
        <f>Data!K292</f>
        <v>0</v>
      </c>
      <c r="L623" s="18">
        <f>Data!L292</f>
        <v>0</v>
      </c>
      <c r="M623" s="18">
        <f>Data!M292</f>
        <v>0</v>
      </c>
      <c r="N623" s="18">
        <f>Data!N292</f>
        <v>0</v>
      </c>
      <c r="O623" s="18">
        <f>Data!O292</f>
        <v>0</v>
      </c>
      <c r="P623" s="18">
        <f t="shared" si="1"/>
        <v>1</v>
      </c>
    </row>
    <row r="624" spans="1:16" ht="15.75" customHeight="1" x14ac:dyDescent="0.25">
      <c r="A624" s="18" t="str">
        <f>Data!A373</f>
        <v>МБОУ: Мокро-Соленовская ООШ</v>
      </c>
      <c r="B624" s="18" t="str">
        <f>Data!B373</f>
        <v>347349, ОБЛАСТЬ РОСТОВСКАЯ, РАЙОН ВОЛГОДОНСКОЙ, ХУТОР МОКРОСОЛЕНЫЙ, УЛИЦА ЦЕНТРАЛЬНАЯ, ДОМ 27</v>
      </c>
      <c r="C624" s="18">
        <f>Data!C373</f>
        <v>0</v>
      </c>
      <c r="D624" s="18">
        <f>Data!D373</f>
        <v>0</v>
      </c>
      <c r="E624" s="18">
        <f>Data!E373</f>
        <v>0</v>
      </c>
      <c r="F624" s="18">
        <f>Data!F373</f>
        <v>0</v>
      </c>
      <c r="G624" s="18">
        <f>Data!G373</f>
        <v>0</v>
      </c>
      <c r="H624" s="18">
        <f>Data!H373</f>
        <v>0</v>
      </c>
      <c r="I624" s="18">
        <f>Data!I373</f>
        <v>0</v>
      </c>
      <c r="J624" s="18">
        <f>Data!J373</f>
        <v>0</v>
      </c>
      <c r="K624" s="18">
        <f>Data!K373</f>
        <v>0</v>
      </c>
      <c r="L624" s="18">
        <f>Data!L373</f>
        <v>0</v>
      </c>
      <c r="M624" s="18">
        <f>Data!M373</f>
        <v>0</v>
      </c>
      <c r="N624" s="18">
        <f>Data!N373</f>
        <v>0</v>
      </c>
      <c r="O624" s="18">
        <f>Data!O373</f>
        <v>1</v>
      </c>
      <c r="P624" s="18">
        <f t="shared" si="1"/>
        <v>1</v>
      </c>
    </row>
    <row r="625" spans="1:16" ht="15.75" customHeight="1" x14ac:dyDescent="0.25">
      <c r="A625" s="18" t="str">
        <f>Data!A388</f>
        <v>МБОУ СОШ № 2</v>
      </c>
      <c r="B625" s="18" t="str">
        <f>Data!B388</f>
        <v>347800, ОБЛАСТЬ РОСТОВСКАЯ, ГОРОД КАМЕНСК-ШАХТИНСКИЙ, УЛИЦА МУСИНА, 80, -----, -----</v>
      </c>
      <c r="C625" s="18">
        <f>Data!C388</f>
        <v>0</v>
      </c>
      <c r="D625" s="18">
        <f>Data!D388</f>
        <v>1</v>
      </c>
      <c r="E625" s="18">
        <f>Data!E388</f>
        <v>0</v>
      </c>
      <c r="F625" s="18">
        <f>Data!F388</f>
        <v>0</v>
      </c>
      <c r="G625" s="18">
        <f>Data!G388</f>
        <v>0</v>
      </c>
      <c r="H625" s="18">
        <f>Data!H388</f>
        <v>0</v>
      </c>
      <c r="I625" s="18">
        <f>Data!I388</f>
        <v>0</v>
      </c>
      <c r="J625" s="18">
        <f>Data!J388</f>
        <v>0</v>
      </c>
      <c r="K625" s="18">
        <f>Data!K388</f>
        <v>0</v>
      </c>
      <c r="L625" s="18">
        <f>Data!L388</f>
        <v>0</v>
      </c>
      <c r="M625" s="18">
        <f>Data!M388</f>
        <v>0</v>
      </c>
      <c r="N625" s="18">
        <f>Data!N388</f>
        <v>0</v>
      </c>
      <c r="O625" s="18">
        <f>Data!O388</f>
        <v>0</v>
      </c>
      <c r="P625" s="18">
        <f t="shared" si="1"/>
        <v>1</v>
      </c>
    </row>
    <row r="626" spans="1:16" ht="15.75" customHeight="1" x14ac:dyDescent="0.25">
      <c r="A626" s="18" t="str">
        <f>Data!A273</f>
        <v>МБОУ 'Горбатовская ООШ' Боковского района</v>
      </c>
      <c r="B626" s="18" t="str">
        <f>Data!B273</f>
        <v>346254, ОБЛАСТЬ РОСТОВСКАЯ, РАЙОН БОКОВСКИЙ, ХУТОР ГОРБАТОВ, УЛИЦА НИЗОВАЯ, 11 А</v>
      </c>
      <c r="C626" s="18">
        <f>Data!C273</f>
        <v>0</v>
      </c>
      <c r="D626" s="18">
        <f>Data!D273</f>
        <v>0</v>
      </c>
      <c r="E626" s="18">
        <f>Data!E273</f>
        <v>0</v>
      </c>
      <c r="F626" s="18">
        <f>Data!F273</f>
        <v>0</v>
      </c>
      <c r="G626" s="18">
        <f>Data!G273</f>
        <v>0</v>
      </c>
      <c r="H626" s="18">
        <f>Data!H273</f>
        <v>0</v>
      </c>
      <c r="I626" s="18">
        <f>Data!I273</f>
        <v>0</v>
      </c>
      <c r="J626" s="18">
        <f>Data!J273</f>
        <v>0</v>
      </c>
      <c r="K626" s="18">
        <f>Data!K273</f>
        <v>0</v>
      </c>
      <c r="L626" s="18">
        <f>Data!L273</f>
        <v>0</v>
      </c>
      <c r="M626" s="18">
        <f>Data!M273</f>
        <v>0</v>
      </c>
      <c r="N626" s="18">
        <f>Data!N273</f>
        <v>0</v>
      </c>
      <c r="O626" s="18">
        <f>Data!O273</f>
        <v>1</v>
      </c>
      <c r="P626" s="18">
        <f t="shared" si="1"/>
        <v>1</v>
      </c>
    </row>
    <row r="627" spans="1:16" ht="15.75" customHeight="1" x14ac:dyDescent="0.25">
      <c r="A627" s="18" t="str">
        <f>Data!A300</f>
        <v>МБОУ СОШ №12</v>
      </c>
      <c r="B627" s="18" t="str">
        <f>Data!B300</f>
        <v>346815, ОБЛАСТЬ РОСТОВСКАЯ, РАЙОН МЯСНИКОВСКИЙ, ХУТОР КРАСНЫЙ КРЫМ, УЛИЦА ТУМАНЯНА, 18</v>
      </c>
      <c r="C627" s="18">
        <f>Data!C300</f>
        <v>0</v>
      </c>
      <c r="D627" s="18">
        <f>Data!D300</f>
        <v>0</v>
      </c>
      <c r="E627" s="18">
        <f>Data!E300</f>
        <v>0</v>
      </c>
      <c r="F627" s="18">
        <f>Data!F300</f>
        <v>0</v>
      </c>
      <c r="G627" s="18">
        <f>Data!G300</f>
        <v>0</v>
      </c>
      <c r="H627" s="18">
        <f>Data!H300</f>
        <v>1</v>
      </c>
      <c r="I627" s="18">
        <f>Data!I300</f>
        <v>0</v>
      </c>
      <c r="J627" s="18">
        <f>Data!J300</f>
        <v>0</v>
      </c>
      <c r="K627" s="18">
        <f>Data!K300</f>
        <v>0</v>
      </c>
      <c r="L627" s="18">
        <f>Data!L300</f>
        <v>0</v>
      </c>
      <c r="M627" s="18">
        <f>Data!M300</f>
        <v>0</v>
      </c>
      <c r="N627" s="18">
        <f>Data!N300</f>
        <v>0</v>
      </c>
      <c r="O627" s="18">
        <f>Data!O300</f>
        <v>0</v>
      </c>
      <c r="P627" s="18">
        <f t="shared" si="1"/>
        <v>1</v>
      </c>
    </row>
    <row r="628" spans="1:16" ht="15.75" customHeight="1" x14ac:dyDescent="0.25">
      <c r="A628" s="18" t="str">
        <f>Data!A2</f>
        <v>МБОУ СОШ № 4</v>
      </c>
      <c r="B628" s="18" t="str">
        <f>Data!B2</f>
        <v>346720, ОБЛАСТЬ РОСТОВСКАЯ, РАЙОН АКСАЙСКИЙ, ГОРОД АКСАЙ, ПРОСПЕКТ ЛЕНИНА, 39</v>
      </c>
      <c r="C628" s="18">
        <f>Data!C2</f>
        <v>0</v>
      </c>
      <c r="D628" s="18">
        <f>Data!D2</f>
        <v>1</v>
      </c>
      <c r="E628" s="18">
        <f>Data!E2</f>
        <v>0</v>
      </c>
      <c r="F628" s="18">
        <f>Data!F2</f>
        <v>0</v>
      </c>
      <c r="G628" s="18">
        <f>Data!G2</f>
        <v>0</v>
      </c>
      <c r="H628" s="18">
        <f>Data!H2</f>
        <v>0</v>
      </c>
      <c r="I628" s="18">
        <f>Data!I2</f>
        <v>0</v>
      </c>
      <c r="J628" s="18">
        <f>Data!J2</f>
        <v>0</v>
      </c>
      <c r="K628" s="18">
        <f>Data!K2</f>
        <v>0</v>
      </c>
      <c r="L628" s="18">
        <f>Data!L2</f>
        <v>0</v>
      </c>
      <c r="M628" s="18">
        <f>Data!M2</f>
        <v>0</v>
      </c>
      <c r="N628" s="18">
        <f>Data!N2</f>
        <v>0</v>
      </c>
      <c r="O628" s="18">
        <f>Data!O2</f>
        <v>0</v>
      </c>
      <c r="P628" s="18">
        <f t="shared" si="1"/>
        <v>1</v>
      </c>
    </row>
    <row r="629" spans="1:16" ht="15.75" customHeight="1" x14ac:dyDescent="0.25">
      <c r="A629" s="18" t="str">
        <f>Data!A68</f>
        <v>МБОУ 'Школа № 32'</v>
      </c>
      <c r="B629" s="18" t="str">
        <f>Data!B68</f>
        <v>344012, ОБЛАСТЬ РОСТОВСКАЯ, ГОРОД РОСТОВ-НА-ДОНУ, УЛИЦА ФРУНЗЕ, 12</v>
      </c>
      <c r="C629" s="18">
        <f>Data!C68</f>
        <v>0</v>
      </c>
      <c r="D629" s="18">
        <f>Data!D68</f>
        <v>0</v>
      </c>
      <c r="E629" s="18">
        <f>Data!E68</f>
        <v>1</v>
      </c>
      <c r="F629" s="18">
        <f>Data!F68</f>
        <v>0</v>
      </c>
      <c r="G629" s="18">
        <f>Data!G68</f>
        <v>0</v>
      </c>
      <c r="H629" s="18">
        <f>Data!H68</f>
        <v>0</v>
      </c>
      <c r="I629" s="18">
        <f>Data!I68</f>
        <v>0</v>
      </c>
      <c r="J629" s="18">
        <f>Data!J68</f>
        <v>0</v>
      </c>
      <c r="K629" s="18">
        <f>Data!K68</f>
        <v>0</v>
      </c>
      <c r="L629" s="18">
        <f>Data!L68</f>
        <v>0</v>
      </c>
      <c r="M629" s="18">
        <f>Data!M68</f>
        <v>0</v>
      </c>
      <c r="N629" s="18">
        <f>Data!N68</f>
        <v>0</v>
      </c>
      <c r="O629" s="18">
        <f>Data!O68</f>
        <v>0</v>
      </c>
      <c r="P629" s="18">
        <f t="shared" si="1"/>
        <v>1</v>
      </c>
    </row>
    <row r="630" spans="1:16" ht="15.75" customHeight="1" x14ac:dyDescent="0.25">
      <c r="A630" s="18" t="str">
        <f>Data!A145</f>
        <v>МБОУ Алексеево-Лозовская СОШ</v>
      </c>
      <c r="B630" s="18" t="str">
        <f>Data!B145</f>
        <v>346010, ОБЛАСТЬ РОСТОВСКАЯ, РАЙОН ЧЕРТКОВСКИЙ, СЕЛО АЛЕКСЕЕВО-ЛОЗОВСКОЕ, ПЕРЕУЛОК ЛИСИЧКИНА, 63</v>
      </c>
      <c r="C630" s="18">
        <f>Data!C145</f>
        <v>0</v>
      </c>
      <c r="D630" s="18">
        <f>Data!D145</f>
        <v>0</v>
      </c>
      <c r="E630" s="18">
        <f>Data!E145</f>
        <v>0</v>
      </c>
      <c r="F630" s="18">
        <f>Data!F145</f>
        <v>1</v>
      </c>
      <c r="G630" s="18">
        <f>Data!G145</f>
        <v>0</v>
      </c>
      <c r="H630" s="18">
        <f>Data!H145</f>
        <v>0</v>
      </c>
      <c r="I630" s="18">
        <f>Data!I145</f>
        <v>0</v>
      </c>
      <c r="J630" s="18">
        <f>Data!J145</f>
        <v>0</v>
      </c>
      <c r="K630" s="18">
        <f>Data!K145</f>
        <v>0</v>
      </c>
      <c r="L630" s="18">
        <f>Data!L145</f>
        <v>0</v>
      </c>
      <c r="M630" s="18">
        <f>Data!M145</f>
        <v>0</v>
      </c>
      <c r="N630" s="18">
        <f>Data!N145</f>
        <v>0</v>
      </c>
      <c r="O630" s="18">
        <f>Data!O145</f>
        <v>0</v>
      </c>
      <c r="P630" s="18">
        <f t="shared" si="1"/>
        <v>1</v>
      </c>
    </row>
    <row r="631" spans="1:16" ht="15.75" customHeight="1" x14ac:dyDescent="0.25">
      <c r="A631" s="18" t="str">
        <f>Data!A169</f>
        <v>МБОУ СОШ №5</v>
      </c>
      <c r="B631" s="18" t="str">
        <f>Data!B169</f>
        <v>346812, ОБЛАСТЬ РОСТОВСКАЯ, РАЙОН МЯСНИКОВСКИЙ, СЕЛО КРЫМ, УЛИЦА ЛУКАШИНА, 53</v>
      </c>
      <c r="C631" s="18">
        <f>Data!C169</f>
        <v>0</v>
      </c>
      <c r="D631" s="18">
        <f>Data!D169</f>
        <v>0</v>
      </c>
      <c r="E631" s="18">
        <f>Data!E169</f>
        <v>0</v>
      </c>
      <c r="F631" s="18">
        <f>Data!F169</f>
        <v>0</v>
      </c>
      <c r="G631" s="18">
        <f>Data!G169</f>
        <v>0</v>
      </c>
      <c r="H631" s="18">
        <f>Data!H169</f>
        <v>0</v>
      </c>
      <c r="I631" s="18">
        <f>Data!I169</f>
        <v>0</v>
      </c>
      <c r="J631" s="18">
        <f>Data!J169</f>
        <v>0</v>
      </c>
      <c r="K631" s="18">
        <f>Data!K169</f>
        <v>0</v>
      </c>
      <c r="L631" s="18">
        <f>Data!L169</f>
        <v>0</v>
      </c>
      <c r="M631" s="18">
        <f>Data!M169</f>
        <v>0</v>
      </c>
      <c r="N631" s="18">
        <f>Data!N169</f>
        <v>0</v>
      </c>
      <c r="O631" s="18">
        <f>Data!O169</f>
        <v>1</v>
      </c>
      <c r="P631" s="18">
        <f t="shared" si="1"/>
        <v>1</v>
      </c>
    </row>
    <row r="632" spans="1:16" ht="15.75" customHeight="1" x14ac:dyDescent="0.25">
      <c r="A632" s="18" t="str">
        <f>Data!A692</f>
        <v>МБОУ СОШ №1</v>
      </c>
      <c r="B632" s="18" t="str">
        <f>Data!B692</f>
        <v>Россия, Ростовская область, Семикаракорск, улица Ленина, 127</v>
      </c>
      <c r="C632" s="18">
        <f>Data!C692</f>
        <v>0</v>
      </c>
      <c r="D632" s="18">
        <f>Data!D692</f>
        <v>0</v>
      </c>
      <c r="E632" s="18">
        <f>Data!E692</f>
        <v>0</v>
      </c>
      <c r="F632" s="18">
        <f>Data!F692</f>
        <v>0</v>
      </c>
      <c r="G632" s="18">
        <f>Data!G692</f>
        <v>0</v>
      </c>
      <c r="H632" s="18">
        <f>Data!H692</f>
        <v>1</v>
      </c>
      <c r="I632" s="18">
        <f>Data!I692</f>
        <v>0</v>
      </c>
      <c r="J632" s="18">
        <f>Data!J692</f>
        <v>0</v>
      </c>
      <c r="K632" s="18">
        <f>Data!K692</f>
        <v>0</v>
      </c>
      <c r="L632" s="18">
        <f>Data!L692</f>
        <v>0</v>
      </c>
      <c r="M632" s="18">
        <f>Data!M692</f>
        <v>0</v>
      </c>
      <c r="N632" s="18">
        <f>Data!N692</f>
        <v>0</v>
      </c>
      <c r="O632" s="18">
        <f>Data!O692</f>
        <v>0</v>
      </c>
      <c r="P632" s="18">
        <f t="shared" si="1"/>
        <v>1</v>
      </c>
    </row>
    <row r="633" spans="1:16" ht="15.75" customHeight="1" x14ac:dyDescent="0.25">
      <c r="A633" s="18" t="str">
        <f>Data!A490</f>
        <v>МБОУ 'Школа № 72'</v>
      </c>
      <c r="B633" s="18" t="str">
        <f>Data!B490</f>
        <v>344013, ОБЛАСТЬ РОСТОВСКАЯ, ГОРОД РОСТОВ-НА-ДОНУ, УЛИЦА ВАРФОЛОМЕЕВА, 1, А</v>
      </c>
      <c r="C633" s="18">
        <f>Data!C490</f>
        <v>0</v>
      </c>
      <c r="D633" s="18">
        <f>Data!D490</f>
        <v>0</v>
      </c>
      <c r="E633" s="18">
        <f>Data!E490</f>
        <v>0</v>
      </c>
      <c r="F633" s="18">
        <f>Data!F490</f>
        <v>0</v>
      </c>
      <c r="G633" s="18">
        <f>Data!G490</f>
        <v>0</v>
      </c>
      <c r="H633" s="18">
        <f>Data!H490</f>
        <v>1</v>
      </c>
      <c r="I633" s="18">
        <f>Data!I490</f>
        <v>0</v>
      </c>
      <c r="J633" s="18">
        <f>Data!J490</f>
        <v>0</v>
      </c>
      <c r="K633" s="18">
        <f>Data!K490</f>
        <v>0</v>
      </c>
      <c r="L633" s="18">
        <f>Data!L490</f>
        <v>0</v>
      </c>
      <c r="M633" s="18">
        <f>Data!M490</f>
        <v>0</v>
      </c>
      <c r="N633" s="18">
        <f>Data!N490</f>
        <v>0</v>
      </c>
      <c r="O633" s="18">
        <f>Data!O490</f>
        <v>0</v>
      </c>
      <c r="P633" s="18">
        <f t="shared" si="1"/>
        <v>1</v>
      </c>
    </row>
    <row r="634" spans="1:16" ht="15.75" customHeight="1" x14ac:dyDescent="0.25">
      <c r="A634" s="18" t="str">
        <f>Data!A632</f>
        <v>МБОУ СОШ № 6</v>
      </c>
      <c r="B634" s="18" t="str">
        <f>Data!B632</f>
        <v>Россия, Ростовская область, Новочеркасск, Баклановский проспект, 150</v>
      </c>
      <c r="C634" s="18">
        <f>Data!C632</f>
        <v>0</v>
      </c>
      <c r="D634" s="18">
        <f>Data!D632</f>
        <v>1</v>
      </c>
      <c r="E634" s="18">
        <f>Data!E632</f>
        <v>0</v>
      </c>
      <c r="F634" s="18">
        <f>Data!F632</f>
        <v>0</v>
      </c>
      <c r="G634" s="18">
        <f>Data!G632</f>
        <v>0</v>
      </c>
      <c r="H634" s="18">
        <f>Data!H632</f>
        <v>0</v>
      </c>
      <c r="I634" s="18">
        <f>Data!I632</f>
        <v>0</v>
      </c>
      <c r="J634" s="18">
        <f>Data!J632</f>
        <v>0</v>
      </c>
      <c r="K634" s="18">
        <f>Data!K632</f>
        <v>0</v>
      </c>
      <c r="L634" s="18">
        <f>Data!L632</f>
        <v>0</v>
      </c>
      <c r="M634" s="18">
        <f>Data!M632</f>
        <v>0</v>
      </c>
      <c r="N634" s="18">
        <f>Data!N632</f>
        <v>0</v>
      </c>
      <c r="O634" s="18">
        <f>Data!O632</f>
        <v>0</v>
      </c>
      <c r="P634" s="18">
        <f t="shared" si="1"/>
        <v>1</v>
      </c>
    </row>
    <row r="635" spans="1:16" ht="15.75" customHeight="1" x14ac:dyDescent="0.25">
      <c r="A635" s="18" t="str">
        <f>Data!A642</f>
        <v>МБОУ Манычская СОШ</v>
      </c>
      <c r="B635" s="18" t="str">
        <f>Data!B642</f>
        <v>Россия, Ростовская область, Багаевский район, станица Манычская</v>
      </c>
      <c r="C635" s="18">
        <f>Data!C642</f>
        <v>0</v>
      </c>
      <c r="D635" s="18">
        <f>Data!D642</f>
        <v>1</v>
      </c>
      <c r="E635" s="18">
        <f>Data!E642</f>
        <v>0</v>
      </c>
      <c r="F635" s="18">
        <f>Data!F642</f>
        <v>0</v>
      </c>
      <c r="G635" s="18">
        <f>Data!G642</f>
        <v>0</v>
      </c>
      <c r="H635" s="18">
        <f>Data!H642</f>
        <v>0</v>
      </c>
      <c r="I635" s="18">
        <f>Data!I642</f>
        <v>0</v>
      </c>
      <c r="J635" s="18">
        <f>Data!J642</f>
        <v>0</v>
      </c>
      <c r="K635" s="18">
        <f>Data!K642</f>
        <v>0</v>
      </c>
      <c r="L635" s="18">
        <f>Data!L642</f>
        <v>0</v>
      </c>
      <c r="M635" s="18">
        <f>Data!M642</f>
        <v>0</v>
      </c>
      <c r="N635" s="18">
        <f>Data!N642</f>
        <v>0</v>
      </c>
      <c r="O635" s="18">
        <f>Data!O642</f>
        <v>0</v>
      </c>
      <c r="P635" s="18">
        <f t="shared" si="1"/>
        <v>1</v>
      </c>
    </row>
    <row r="636" spans="1:16" ht="15.75" customHeight="1" x14ac:dyDescent="0.25">
      <c r="A636" s="18" t="str">
        <f>Data!A709</f>
        <v>МБОУ Марьяновская СОШ</v>
      </c>
      <c r="B636" s="18" t="str">
        <f>Data!B709</f>
        <v>Россия, Ростовская область, Чертковский район</v>
      </c>
      <c r="C636" s="18">
        <f>Data!C709</f>
        <v>0</v>
      </c>
      <c r="D636" s="18">
        <f>Data!D709</f>
        <v>0</v>
      </c>
      <c r="E636" s="18">
        <f>Data!E709</f>
        <v>0</v>
      </c>
      <c r="F636" s="18">
        <f>Data!F709</f>
        <v>0</v>
      </c>
      <c r="G636" s="18">
        <f>Data!G709</f>
        <v>0</v>
      </c>
      <c r="H636" s="18">
        <f>Data!H709</f>
        <v>0</v>
      </c>
      <c r="I636" s="18">
        <f>Data!I709</f>
        <v>0</v>
      </c>
      <c r="J636" s="18">
        <f>Data!J709</f>
        <v>0</v>
      </c>
      <c r="K636" s="18">
        <f>Data!K709</f>
        <v>0</v>
      </c>
      <c r="L636" s="18">
        <f>Data!L709</f>
        <v>1</v>
      </c>
      <c r="M636" s="18">
        <f>Data!M709</f>
        <v>0</v>
      </c>
      <c r="N636" s="18">
        <f>Data!N709</f>
        <v>0</v>
      </c>
      <c r="O636" s="18">
        <f>Data!O709</f>
        <v>0</v>
      </c>
      <c r="P636" s="18">
        <f t="shared" si="1"/>
        <v>1</v>
      </c>
    </row>
    <row r="637" spans="1:16" ht="15.75" customHeight="1" x14ac:dyDescent="0.25">
      <c r="A637" s="18" t="str">
        <f>Data!A386</f>
        <v>МБОУ СОШ № 13 г.Донецка</v>
      </c>
      <c r="B637" s="18" t="str">
        <f>Data!B386</f>
        <v>346330, ОБЛАСТЬ РОСТОВСКАЯ, ГОРОД ДОНЕЦК, ПРОСПЕКТ МИРА, 57</v>
      </c>
      <c r="C637" s="18">
        <f>Data!C386</f>
        <v>0</v>
      </c>
      <c r="D637" s="18">
        <f>Data!D386</f>
        <v>1</v>
      </c>
      <c r="E637" s="18">
        <f>Data!E386</f>
        <v>0</v>
      </c>
      <c r="F637" s="18">
        <f>Data!F386</f>
        <v>0</v>
      </c>
      <c r="G637" s="18">
        <f>Data!G386</f>
        <v>0</v>
      </c>
      <c r="H637" s="18">
        <f>Data!H386</f>
        <v>0</v>
      </c>
      <c r="I637" s="18">
        <f>Data!I386</f>
        <v>0</v>
      </c>
      <c r="J637" s="18">
        <f>Data!J386</f>
        <v>0</v>
      </c>
      <c r="K637" s="18">
        <f>Data!K386</f>
        <v>0</v>
      </c>
      <c r="L637" s="18">
        <f>Data!L386</f>
        <v>0</v>
      </c>
      <c r="M637" s="18">
        <f>Data!M386</f>
        <v>0</v>
      </c>
      <c r="N637" s="18">
        <f>Data!N386</f>
        <v>0</v>
      </c>
      <c r="O637" s="18">
        <f>Data!O386</f>
        <v>0</v>
      </c>
      <c r="P637" s="18">
        <f t="shared" si="1"/>
        <v>1</v>
      </c>
    </row>
    <row r="638" spans="1:16" ht="15.75" customHeight="1" x14ac:dyDescent="0.25">
      <c r="A638" s="18" t="str">
        <f>Data!A561</f>
        <v>МБОУ СОШ № 8</v>
      </c>
      <c r="B638" s="18" t="str">
        <f>Data!B561</f>
        <v>Россия, Ростовская область, Батайск, квартал Авиагородок, 34Б</v>
      </c>
      <c r="C638" s="18">
        <f>Data!C561</f>
        <v>0</v>
      </c>
      <c r="D638" s="18">
        <f>Data!D561</f>
        <v>1</v>
      </c>
      <c r="E638" s="18">
        <f>Data!E561</f>
        <v>0</v>
      </c>
      <c r="F638" s="18">
        <f>Data!F561</f>
        <v>0</v>
      </c>
      <c r="G638" s="18">
        <f>Data!G561</f>
        <v>0</v>
      </c>
      <c r="H638" s="18">
        <f>Data!H561</f>
        <v>0</v>
      </c>
      <c r="I638" s="18">
        <f>Data!I561</f>
        <v>0</v>
      </c>
      <c r="J638" s="18">
        <f>Data!J561</f>
        <v>0</v>
      </c>
      <c r="K638" s="18">
        <f>Data!K561</f>
        <v>0</v>
      </c>
      <c r="L638" s="18">
        <f>Data!L561</f>
        <v>0</v>
      </c>
      <c r="M638" s="18">
        <f>Data!M561</f>
        <v>0</v>
      </c>
      <c r="N638" s="18">
        <f>Data!N561</f>
        <v>0</v>
      </c>
      <c r="O638" s="18">
        <f>Data!O561</f>
        <v>0</v>
      </c>
      <c r="P638" s="18">
        <f t="shared" si="1"/>
        <v>1</v>
      </c>
    </row>
    <row r="639" spans="1:16" ht="15.75" customHeight="1" x14ac:dyDescent="0.25">
      <c r="A639" s="18" t="str">
        <f>Data!A86</f>
        <v>МБОУ - ООШ № 13 п. Черёмухи</v>
      </c>
      <c r="B639" s="18" t="str">
        <f>Data!B86</f>
        <v>346673, ОБЛАСТЬ РОСТОВСКАЯ, РАЙОН МАРТЫНОВСКИЙ, ПОСЕЛОК ЧЕРЕМУХИ, УЛИЦА ЛЕНИНА, 11</v>
      </c>
      <c r="C639" s="18">
        <f>Data!C86</f>
        <v>0</v>
      </c>
      <c r="D639" s="18">
        <f>Data!D86</f>
        <v>0</v>
      </c>
      <c r="E639" s="18">
        <f>Data!E86</f>
        <v>0</v>
      </c>
      <c r="F639" s="18">
        <f>Data!F86</f>
        <v>0</v>
      </c>
      <c r="G639" s="18">
        <f>Data!G86</f>
        <v>0</v>
      </c>
      <c r="H639" s="18">
        <f>Data!H86</f>
        <v>1</v>
      </c>
      <c r="I639" s="18">
        <f>Data!I86</f>
        <v>0</v>
      </c>
      <c r="J639" s="18">
        <f>Data!J86</f>
        <v>0</v>
      </c>
      <c r="K639" s="18">
        <f>Data!K86</f>
        <v>0</v>
      </c>
      <c r="L639" s="18">
        <f>Data!L86</f>
        <v>0</v>
      </c>
      <c r="M639" s="18">
        <f>Data!M86</f>
        <v>0</v>
      </c>
      <c r="N639" s="18">
        <f>Data!N86</f>
        <v>0</v>
      </c>
      <c r="O639" s="18">
        <f>Data!O86</f>
        <v>0</v>
      </c>
      <c r="P639" s="18">
        <f t="shared" si="1"/>
        <v>1</v>
      </c>
    </row>
    <row r="640" spans="1:16" ht="15.75" customHeight="1" x14ac:dyDescent="0.25">
      <c r="A640" s="18" t="str">
        <f>Data!A567</f>
        <v>МБОУ "Шолоховская гимназия"</v>
      </c>
      <c r="B640" s="18" t="str">
        <f>Data!B567</f>
        <v>Россия, Ростовская область, Шолоховский район, станица Вешенская, Сосновая улица, 61</v>
      </c>
      <c r="C640" s="18">
        <f>Data!C567</f>
        <v>0</v>
      </c>
      <c r="D640" s="18">
        <f>Data!D567</f>
        <v>1</v>
      </c>
      <c r="E640" s="18">
        <f>Data!E567</f>
        <v>0</v>
      </c>
      <c r="F640" s="18">
        <f>Data!F567</f>
        <v>0</v>
      </c>
      <c r="G640" s="18">
        <f>Data!G567</f>
        <v>0</v>
      </c>
      <c r="H640" s="18">
        <f>Data!H567</f>
        <v>0</v>
      </c>
      <c r="I640" s="18">
        <f>Data!I567</f>
        <v>0</v>
      </c>
      <c r="J640" s="18">
        <f>Data!J567</f>
        <v>0</v>
      </c>
      <c r="K640" s="18">
        <f>Data!K567</f>
        <v>0</v>
      </c>
      <c r="L640" s="18">
        <f>Data!L567</f>
        <v>0</v>
      </c>
      <c r="M640" s="18">
        <f>Data!M567</f>
        <v>0</v>
      </c>
      <c r="N640" s="18">
        <f>Data!N567</f>
        <v>0</v>
      </c>
      <c r="O640" s="18">
        <f>Data!O567</f>
        <v>0</v>
      </c>
      <c r="P640" s="18">
        <f t="shared" si="1"/>
        <v>1</v>
      </c>
    </row>
    <row r="641" spans="1:16" ht="15.75" customHeight="1" x14ac:dyDescent="0.25">
      <c r="A641" s="18" t="str">
        <f>Data!A644</f>
        <v>МБОУ СОШ №8 г.Шахты</v>
      </c>
      <c r="B641" s="18" t="str">
        <f>Data!B644</f>
        <v>Россия, Ростовская область, Шахты, улица 10 лет за Индустриализацию, 179</v>
      </c>
      <c r="C641" s="18">
        <f>Data!C644</f>
        <v>0</v>
      </c>
      <c r="D641" s="18">
        <f>Data!D644</f>
        <v>1</v>
      </c>
      <c r="E641" s="18">
        <f>Data!E644</f>
        <v>0</v>
      </c>
      <c r="F641" s="18">
        <f>Data!F644</f>
        <v>0</v>
      </c>
      <c r="G641" s="18">
        <f>Data!G644</f>
        <v>0</v>
      </c>
      <c r="H641" s="18">
        <f>Data!H644</f>
        <v>0</v>
      </c>
      <c r="I641" s="18">
        <f>Data!I644</f>
        <v>0</v>
      </c>
      <c r="J641" s="18">
        <f>Data!J644</f>
        <v>0</v>
      </c>
      <c r="K641" s="18">
        <f>Data!K644</f>
        <v>0</v>
      </c>
      <c r="L641" s="18">
        <f>Data!L644</f>
        <v>0</v>
      </c>
      <c r="M641" s="18">
        <f>Data!M644</f>
        <v>0</v>
      </c>
      <c r="N641" s="18">
        <f>Data!N644</f>
        <v>0</v>
      </c>
      <c r="O641" s="18">
        <f>Data!O644</f>
        <v>0</v>
      </c>
      <c r="P641" s="18">
        <f t="shared" si="1"/>
        <v>1</v>
      </c>
    </row>
    <row r="642" spans="1:16" ht="15.75" customHeight="1" x14ac:dyDescent="0.25">
      <c r="A642" s="18" t="str">
        <f>Data!A685</f>
        <v>МБОУ Никольская СОШ</v>
      </c>
      <c r="B642" s="18" t="str">
        <f>Data!B685</f>
        <v>Россия, Ростовская область, Миллеровский район, слобода Никольская</v>
      </c>
      <c r="C642" s="18">
        <f>Data!C685</f>
        <v>0</v>
      </c>
      <c r="D642" s="18">
        <f>Data!D685</f>
        <v>0</v>
      </c>
      <c r="E642" s="18">
        <f>Data!E685</f>
        <v>0</v>
      </c>
      <c r="F642" s="18">
        <f>Data!F685</f>
        <v>0</v>
      </c>
      <c r="G642" s="18">
        <f>Data!G685</f>
        <v>0</v>
      </c>
      <c r="H642" s="18">
        <f>Data!H685</f>
        <v>1</v>
      </c>
      <c r="I642" s="18">
        <f>Data!I685</f>
        <v>0</v>
      </c>
      <c r="J642" s="18">
        <f>Data!J685</f>
        <v>0</v>
      </c>
      <c r="K642" s="18">
        <f>Data!K685</f>
        <v>0</v>
      </c>
      <c r="L642" s="18">
        <f>Data!L685</f>
        <v>0</v>
      </c>
      <c r="M642" s="18">
        <f>Data!M685</f>
        <v>0</v>
      </c>
      <c r="N642" s="18">
        <f>Data!N685</f>
        <v>0</v>
      </c>
      <c r="O642" s="18">
        <f>Data!O685</f>
        <v>0</v>
      </c>
      <c r="P642" s="18">
        <f t="shared" si="1"/>
        <v>1</v>
      </c>
    </row>
    <row r="643" spans="1:16" ht="15.75" customHeight="1" x14ac:dyDescent="0.25">
      <c r="A643" s="18" t="str">
        <f>Data!A701</f>
        <v>Донсковская ООШ филиал МБОУ СОШ № 6</v>
      </c>
      <c r="B643" s="18" t="str">
        <f>Data!B701</f>
        <v>Россия, Ростовская область, Морозовский район, хутор Донской</v>
      </c>
      <c r="C643" s="18">
        <f>Data!C701</f>
        <v>0</v>
      </c>
      <c r="D643" s="18">
        <f>Data!D701</f>
        <v>0</v>
      </c>
      <c r="E643" s="18">
        <f>Data!E701</f>
        <v>0</v>
      </c>
      <c r="F643" s="18">
        <f>Data!F701</f>
        <v>0</v>
      </c>
      <c r="G643" s="18">
        <f>Data!G701</f>
        <v>0</v>
      </c>
      <c r="H643" s="18">
        <f>Data!H701</f>
        <v>0</v>
      </c>
      <c r="I643" s="18">
        <f>Data!I701</f>
        <v>1</v>
      </c>
      <c r="J643" s="18">
        <f>Data!J701</f>
        <v>0</v>
      </c>
      <c r="K643" s="18">
        <f>Data!K701</f>
        <v>0</v>
      </c>
      <c r="L643" s="18">
        <f>Data!L701</f>
        <v>0</v>
      </c>
      <c r="M643" s="18">
        <f>Data!M701</f>
        <v>0</v>
      </c>
      <c r="N643" s="18">
        <f>Data!N701</f>
        <v>0</v>
      </c>
      <c r="O643" s="18">
        <f>Data!O701</f>
        <v>0</v>
      </c>
      <c r="P643" s="18">
        <f t="shared" si="1"/>
        <v>1</v>
      </c>
    </row>
    <row r="644" spans="1:16" ht="15.75" customHeight="1" x14ac:dyDescent="0.25">
      <c r="A644" s="18" t="str">
        <f>Data!A496</f>
        <v>МБОУ Гуляй-Борисовская СОШ</v>
      </c>
      <c r="B644" s="18" t="str">
        <f>Data!B496</f>
        <v>347723, ОБЛАСТЬ РОСТОВСКАЯ, РАЙОН ЗЕРНОГРАДСКИЙ, ХУТОР ГУЛЯЙ-БОРИСОВКА, ПЕРЕУЛОК 50 ЛЕТ ВЛКСМ, 1</v>
      </c>
      <c r="C644" s="18">
        <f>Data!C496</f>
        <v>0</v>
      </c>
      <c r="D644" s="18">
        <f>Data!D496</f>
        <v>0</v>
      </c>
      <c r="E644" s="18">
        <f>Data!E496</f>
        <v>0</v>
      </c>
      <c r="F644" s="18">
        <f>Data!F496</f>
        <v>0</v>
      </c>
      <c r="G644" s="18">
        <f>Data!G496</f>
        <v>0</v>
      </c>
      <c r="H644" s="18">
        <f>Data!H496</f>
        <v>1</v>
      </c>
      <c r="I644" s="18">
        <f>Data!I496</f>
        <v>0</v>
      </c>
      <c r="J644" s="18">
        <f>Data!J496</f>
        <v>0</v>
      </c>
      <c r="K644" s="18">
        <f>Data!K496</f>
        <v>0</v>
      </c>
      <c r="L644" s="18">
        <f>Data!L496</f>
        <v>0</v>
      </c>
      <c r="M644" s="18">
        <f>Data!M496</f>
        <v>0</v>
      </c>
      <c r="N644" s="18">
        <f>Data!N496</f>
        <v>0</v>
      </c>
      <c r="O644" s="18">
        <f>Data!O496</f>
        <v>0</v>
      </c>
      <c r="P644" s="18">
        <f t="shared" si="1"/>
        <v>1</v>
      </c>
    </row>
    <row r="645" spans="1:16" ht="15.75" customHeight="1" x14ac:dyDescent="0.25">
      <c r="A645" s="18" t="str">
        <f>Data!A609</f>
        <v>МБОУ Владимировская СОШ</v>
      </c>
      <c r="B645" s="18" t="str">
        <f>Data!B609</f>
        <v>Россия, Ростовская область, Морозовский район</v>
      </c>
      <c r="C645" s="18">
        <f>Data!C609</f>
        <v>0</v>
      </c>
      <c r="D645" s="18">
        <f>Data!D609</f>
        <v>0</v>
      </c>
      <c r="E645" s="18">
        <f>Data!E609</f>
        <v>0</v>
      </c>
      <c r="F645" s="18">
        <f>Data!F609</f>
        <v>1</v>
      </c>
      <c r="G645" s="18">
        <f>Data!G609</f>
        <v>0</v>
      </c>
      <c r="H645" s="18">
        <f>Data!H609</f>
        <v>0</v>
      </c>
      <c r="I645" s="18">
        <f>Data!I609</f>
        <v>0</v>
      </c>
      <c r="J645" s="18">
        <f>Data!J609</f>
        <v>0</v>
      </c>
      <c r="K645" s="18">
        <f>Data!K609</f>
        <v>0</v>
      </c>
      <c r="L645" s="18">
        <f>Data!L609</f>
        <v>0</v>
      </c>
      <c r="M645" s="18">
        <f>Data!M609</f>
        <v>0</v>
      </c>
      <c r="N645" s="18">
        <f>Data!N609</f>
        <v>0</v>
      </c>
      <c r="O645" s="18">
        <f>Data!O609</f>
        <v>0</v>
      </c>
      <c r="P645" s="18">
        <f t="shared" si="1"/>
        <v>1</v>
      </c>
    </row>
    <row r="646" spans="1:16" ht="15.75" customHeight="1" x14ac:dyDescent="0.25">
      <c r="A646" s="18" t="str">
        <f>Data!A414</f>
        <v>МБОУ КСОШ</v>
      </c>
      <c r="B646" s="18" t="str">
        <f>Data!B414</f>
        <v>346565, ОБЛАСТЬ РОСТОВСКАЯ, РАЙОН УСТЬ-ДОНЕЦКИЙ, ХУТОР КРЫМСКИЙ, УЛИЦА ЧЕРЕМУШКИ, 24</v>
      </c>
      <c r="C646" s="18">
        <f>Data!C414</f>
        <v>0</v>
      </c>
      <c r="D646" s="18">
        <f>Data!D414</f>
        <v>1</v>
      </c>
      <c r="E646" s="18">
        <f>Data!E414</f>
        <v>0</v>
      </c>
      <c r="F646" s="18">
        <f>Data!F414</f>
        <v>0</v>
      </c>
      <c r="G646" s="18">
        <f>Data!G414</f>
        <v>0</v>
      </c>
      <c r="H646" s="18">
        <f>Data!H414</f>
        <v>0</v>
      </c>
      <c r="I646" s="18">
        <f>Data!I414</f>
        <v>0</v>
      </c>
      <c r="J646" s="18">
        <f>Data!J414</f>
        <v>0</v>
      </c>
      <c r="K646" s="18">
        <f>Data!K414</f>
        <v>0</v>
      </c>
      <c r="L646" s="18">
        <f>Data!L414</f>
        <v>0</v>
      </c>
      <c r="M646" s="18">
        <f>Data!M414</f>
        <v>0</v>
      </c>
      <c r="N646" s="18">
        <f>Data!N414</f>
        <v>0</v>
      </c>
      <c r="O646" s="18">
        <f>Data!O414</f>
        <v>0</v>
      </c>
      <c r="P646" s="18">
        <f t="shared" si="1"/>
        <v>1</v>
      </c>
    </row>
    <row r="647" spans="1:16" ht="15.75" customHeight="1" x14ac:dyDescent="0.25">
      <c r="A647" s="18" t="str">
        <f>Data!A688</f>
        <v>МБОУ: Романовская вечерняя (сменная) общеобразовательная школа</v>
      </c>
      <c r="B647" s="18" t="str">
        <f>Data!B688</f>
        <v>Россия, Ростовская область, Волгодонской район, станица Романовская, переулок Кожанова, 45</v>
      </c>
      <c r="C647" s="18">
        <f>Data!C688</f>
        <v>0</v>
      </c>
      <c r="D647" s="18">
        <f>Data!D688</f>
        <v>0</v>
      </c>
      <c r="E647" s="18">
        <f>Data!E688</f>
        <v>0</v>
      </c>
      <c r="F647" s="18">
        <f>Data!F688</f>
        <v>0</v>
      </c>
      <c r="G647" s="18">
        <f>Data!G688</f>
        <v>0</v>
      </c>
      <c r="H647" s="18">
        <f>Data!H688</f>
        <v>1</v>
      </c>
      <c r="I647" s="18">
        <f>Data!I688</f>
        <v>0</v>
      </c>
      <c r="J647" s="18">
        <f>Data!J688</f>
        <v>0</v>
      </c>
      <c r="K647" s="18">
        <f>Data!K688</f>
        <v>0</v>
      </c>
      <c r="L647" s="18">
        <f>Data!L688</f>
        <v>0</v>
      </c>
      <c r="M647" s="18">
        <f>Data!M688</f>
        <v>0</v>
      </c>
      <c r="N647" s="18">
        <f>Data!N688</f>
        <v>0</v>
      </c>
      <c r="O647" s="18">
        <f>Data!O688</f>
        <v>0</v>
      </c>
      <c r="P647" s="18">
        <f t="shared" si="1"/>
        <v>1</v>
      </c>
    </row>
    <row r="648" spans="1:16" ht="15.75" customHeight="1" x14ac:dyDescent="0.25">
      <c r="A648" s="18" t="str">
        <f>Data!A474</f>
        <v>МБОУ 'Выделянская СОШ'</v>
      </c>
      <c r="B648" s="18" t="str">
        <f>Data!B474</f>
        <v>346590, ОБЛАСТЬ РОСТОВСКАЯ, РАЙОН РОДИОНОВО-НЕСВЕТАЙСКИЙ, ХУТОР ВЫДЕЛ, УЛИЦА МОЛОДЕЖНАЯ, ДОМ 2</v>
      </c>
      <c r="C648" s="18">
        <f>Data!C474</f>
        <v>1</v>
      </c>
      <c r="D648" s="18">
        <f>Data!D474</f>
        <v>0</v>
      </c>
      <c r="E648" s="18">
        <f>Data!E474</f>
        <v>0</v>
      </c>
      <c r="F648" s="18">
        <f>Data!F474</f>
        <v>0</v>
      </c>
      <c r="G648" s="18">
        <f>Data!G474</f>
        <v>0</v>
      </c>
      <c r="H648" s="18">
        <f>Data!H474</f>
        <v>0</v>
      </c>
      <c r="I648" s="18">
        <f>Data!I474</f>
        <v>0</v>
      </c>
      <c r="J648" s="18">
        <f>Data!J474</f>
        <v>0</v>
      </c>
      <c r="K648" s="18">
        <f>Data!K474</f>
        <v>0</v>
      </c>
      <c r="L648" s="18">
        <f>Data!L474</f>
        <v>0</v>
      </c>
      <c r="M648" s="18">
        <f>Data!M474</f>
        <v>0</v>
      </c>
      <c r="N648" s="18">
        <f>Data!N474</f>
        <v>0</v>
      </c>
      <c r="O648" s="18">
        <f>Data!O474</f>
        <v>0</v>
      </c>
      <c r="P648" s="18">
        <f t="shared" si="1"/>
        <v>1</v>
      </c>
    </row>
    <row r="649" spans="1:16" ht="15.75" customHeight="1" x14ac:dyDescent="0.25">
      <c r="A649" s="18" t="str">
        <f>Data!A503</f>
        <v>МБОУ 'Дарьевская СОШ'</v>
      </c>
      <c r="B649" s="18" t="str">
        <f>Data!B503</f>
        <v>346586, ОБЛАСТЬ РОСТОВСКАЯ, РАЙОН РОДИОНОВО-НЕСВЕТАЙСКИЙ, ХУТОР ДАРЬЕВКА, УЛИЦА ЦЕНТРАЛЬНАЯ, ДОМ 36А</v>
      </c>
      <c r="C649" s="18">
        <f>Data!C503</f>
        <v>1</v>
      </c>
      <c r="D649" s="18">
        <f>Data!D503</f>
        <v>0</v>
      </c>
      <c r="E649" s="18">
        <f>Data!E503</f>
        <v>0</v>
      </c>
      <c r="F649" s="18">
        <f>Data!F503</f>
        <v>0</v>
      </c>
      <c r="G649" s="18">
        <f>Data!G503</f>
        <v>0</v>
      </c>
      <c r="H649" s="18">
        <f>Data!H503</f>
        <v>0</v>
      </c>
      <c r="I649" s="18">
        <f>Data!I503</f>
        <v>0</v>
      </c>
      <c r="J649" s="18">
        <f>Data!J503</f>
        <v>0</v>
      </c>
      <c r="K649" s="18">
        <f>Data!K503</f>
        <v>0</v>
      </c>
      <c r="L649" s="18">
        <f>Data!L503</f>
        <v>0</v>
      </c>
      <c r="M649" s="18">
        <f>Data!M503</f>
        <v>0</v>
      </c>
      <c r="N649" s="18">
        <f>Data!N503</f>
        <v>0</v>
      </c>
      <c r="O649" s="18">
        <f>Data!O503</f>
        <v>0</v>
      </c>
      <c r="P649" s="18">
        <f t="shared" si="1"/>
        <v>1</v>
      </c>
    </row>
    <row r="650" spans="1:16" ht="15.75" customHeight="1" x14ac:dyDescent="0.25">
      <c r="A650" s="18" t="str">
        <f>Data!A520</f>
        <v>МБОУ Подтелковская № 21 ООШ</v>
      </c>
      <c r="B650" s="18" t="str">
        <f>Data!B520</f>
        <v>346209, ОБЛАСТЬ РОСТОВСКАЯ, РАЙОН КАШАРСКИЙ, ХУТОР КАЛАШНИКОВ, УЛИЦА ПОДТЕЛКОВСКАЯ, 1</v>
      </c>
      <c r="C650" s="18">
        <f>Data!C520</f>
        <v>0</v>
      </c>
      <c r="D650" s="18">
        <f>Data!D520</f>
        <v>0</v>
      </c>
      <c r="E650" s="18">
        <f>Data!E520</f>
        <v>0</v>
      </c>
      <c r="F650" s="18">
        <f>Data!F520</f>
        <v>0</v>
      </c>
      <c r="G650" s="18">
        <f>Data!G520</f>
        <v>0</v>
      </c>
      <c r="H650" s="18">
        <f>Data!H520</f>
        <v>0</v>
      </c>
      <c r="I650" s="18">
        <f>Data!I520</f>
        <v>1</v>
      </c>
      <c r="J650" s="18">
        <f>Data!J520</f>
        <v>0</v>
      </c>
      <c r="K650" s="18">
        <f>Data!K520</f>
        <v>0</v>
      </c>
      <c r="L650" s="18">
        <f>Data!L520</f>
        <v>0</v>
      </c>
      <c r="M650" s="18">
        <f>Data!M520</f>
        <v>0</v>
      </c>
      <c r="N650" s="18">
        <f>Data!N520</f>
        <v>0</v>
      </c>
      <c r="O650" s="18">
        <f>Data!O520</f>
        <v>0</v>
      </c>
      <c r="P650" s="18">
        <f t="shared" si="1"/>
        <v>1</v>
      </c>
    </row>
    <row r="651" spans="1:16" ht="15.75" customHeight="1" x14ac:dyDescent="0.25">
      <c r="A651" s="18" t="str">
        <f>Data!A536</f>
        <v>ГКОУ РО "Таганрогская санаторная школа-интернат"</v>
      </c>
      <c r="B651" s="18" t="str">
        <f>Data!B536</f>
        <v>Россия, Ростовская область, Таганрог, улица Ломоносова, 95</v>
      </c>
      <c r="C651" s="18">
        <f>Data!C536</f>
        <v>1</v>
      </c>
      <c r="D651" s="18">
        <f>Data!D536</f>
        <v>0</v>
      </c>
      <c r="E651" s="18">
        <f>Data!E536</f>
        <v>0</v>
      </c>
      <c r="F651" s="18">
        <f>Data!F536</f>
        <v>0</v>
      </c>
      <c r="G651" s="18">
        <f>Data!G536</f>
        <v>0</v>
      </c>
      <c r="H651" s="18">
        <f>Data!H536</f>
        <v>0</v>
      </c>
      <c r="I651" s="18">
        <f>Data!I536</f>
        <v>0</v>
      </c>
      <c r="J651" s="18">
        <f>Data!J536</f>
        <v>0</v>
      </c>
      <c r="K651" s="18">
        <f>Data!K536</f>
        <v>0</v>
      </c>
      <c r="L651" s="18">
        <f>Data!L536</f>
        <v>0</v>
      </c>
      <c r="M651" s="18">
        <f>Data!M536</f>
        <v>0</v>
      </c>
      <c r="N651" s="18">
        <f>Data!N536</f>
        <v>0</v>
      </c>
      <c r="O651" s="18">
        <f>Data!O536</f>
        <v>0</v>
      </c>
      <c r="P651" s="18">
        <f t="shared" si="1"/>
        <v>1</v>
      </c>
    </row>
    <row r="652" spans="1:16" ht="15.75" customHeight="1" x14ac:dyDescent="0.25">
      <c r="A652" s="18" t="str">
        <f>Data!A602</f>
        <v>МОБУ СОШ № 26</v>
      </c>
      <c r="B652" s="18" t="str">
        <f>Data!B602</f>
        <v>Россия, Ростовская область, Таганрог</v>
      </c>
      <c r="C652" s="18">
        <f>Data!C602</f>
        <v>0</v>
      </c>
      <c r="D652" s="18">
        <f>Data!D602</f>
        <v>0</v>
      </c>
      <c r="E652" s="18">
        <f>Data!E602</f>
        <v>0</v>
      </c>
      <c r="F652" s="18">
        <f>Data!F602</f>
        <v>0</v>
      </c>
      <c r="G652" s="18">
        <f>Data!G602</f>
        <v>0</v>
      </c>
      <c r="H652" s="18">
        <f>Data!H602</f>
        <v>0</v>
      </c>
      <c r="I652" s="18">
        <f>Data!I602</f>
        <v>0</v>
      </c>
      <c r="J652" s="18">
        <f>Data!J602</f>
        <v>0</v>
      </c>
      <c r="K652" s="18">
        <f>Data!K602</f>
        <v>0</v>
      </c>
      <c r="L652" s="18">
        <f>Data!L602</f>
        <v>0</v>
      </c>
      <c r="M652" s="18">
        <f>Data!M602</f>
        <v>0</v>
      </c>
      <c r="N652" s="18">
        <f>Data!N602</f>
        <v>0</v>
      </c>
      <c r="O652" s="18">
        <f>Data!O602</f>
        <v>1</v>
      </c>
      <c r="P652" s="18">
        <f t="shared" si="1"/>
        <v>1</v>
      </c>
    </row>
    <row r="653" spans="1:16" ht="15.75" customHeight="1" x14ac:dyDescent="0.25">
      <c r="A653" s="18" t="str">
        <f>Data!A671</f>
        <v>МБОУ: Краснодонская ООШ</v>
      </c>
      <c r="B653" s="18" t="str">
        <f>Data!B671</f>
        <v>Россия, Ростовская область, Волгодонской район, посёлок Краснодонский, Школьная улица, 17</v>
      </c>
      <c r="C653" s="18">
        <f>Data!C671</f>
        <v>0</v>
      </c>
      <c r="D653" s="18">
        <f>Data!D671</f>
        <v>0</v>
      </c>
      <c r="E653" s="18">
        <f>Data!E671</f>
        <v>0</v>
      </c>
      <c r="F653" s="18">
        <f>Data!F671</f>
        <v>0</v>
      </c>
      <c r="G653" s="18">
        <f>Data!G671</f>
        <v>0</v>
      </c>
      <c r="H653" s="18">
        <f>Data!H671</f>
        <v>1</v>
      </c>
      <c r="I653" s="18">
        <f>Data!I671</f>
        <v>0</v>
      </c>
      <c r="J653" s="18">
        <f>Data!J671</f>
        <v>0</v>
      </c>
      <c r="K653" s="18">
        <f>Data!K671</f>
        <v>0</v>
      </c>
      <c r="L653" s="18">
        <f>Data!L671</f>
        <v>0</v>
      </c>
      <c r="M653" s="18">
        <f>Data!M671</f>
        <v>0</v>
      </c>
      <c r="N653" s="18">
        <f>Data!N671</f>
        <v>0</v>
      </c>
      <c r="O653" s="18">
        <f>Data!O671</f>
        <v>0</v>
      </c>
      <c r="P653" s="18">
        <f t="shared" si="1"/>
        <v>1</v>
      </c>
    </row>
    <row r="654" spans="1:16" ht="15.75" customHeight="1" x14ac:dyDescent="0.25">
      <c r="A654" s="18" t="str">
        <f>Data!A684</f>
        <v>МБОУ ООШ №4 г.Шахты</v>
      </c>
      <c r="B654" s="18" t="str">
        <f>Data!B684</f>
        <v>Россия, Ростовская область, Шахты, улица Мировая Коммуна, 32</v>
      </c>
      <c r="C654" s="18">
        <f>Data!C684</f>
        <v>0</v>
      </c>
      <c r="D654" s="18">
        <f>Data!D684</f>
        <v>0</v>
      </c>
      <c r="E654" s="18">
        <f>Data!E684</f>
        <v>0</v>
      </c>
      <c r="F654" s="18">
        <f>Data!F684</f>
        <v>0</v>
      </c>
      <c r="G654" s="18">
        <f>Data!G684</f>
        <v>0</v>
      </c>
      <c r="H654" s="18">
        <f>Data!H684</f>
        <v>1</v>
      </c>
      <c r="I654" s="18">
        <f>Data!I684</f>
        <v>0</v>
      </c>
      <c r="J654" s="18">
        <f>Data!J684</f>
        <v>0</v>
      </c>
      <c r="K654" s="18">
        <f>Data!K684</f>
        <v>0</v>
      </c>
      <c r="L654" s="18">
        <f>Data!L684</f>
        <v>0</v>
      </c>
      <c r="M654" s="18">
        <f>Data!M684</f>
        <v>0</v>
      </c>
      <c r="N654" s="18">
        <f>Data!N684</f>
        <v>0</v>
      </c>
      <c r="O654" s="18">
        <f>Data!O684</f>
        <v>0</v>
      </c>
      <c r="P654" s="18">
        <f t="shared" si="1"/>
        <v>1</v>
      </c>
    </row>
    <row r="655" spans="1:16" ht="15.75" customHeight="1" x14ac:dyDescent="0.25">
      <c r="A655" s="18" t="str">
        <f>Data!A395</f>
        <v>МБОУ Талловеровская СОШ</v>
      </c>
      <c r="B655" s="18" t="str">
        <f>Data!B395</f>
        <v>346205, ОБЛАСТЬ РОСТОВСКАЯ, РАЙОН КАШАРСКИЙ, ХУТОР ТАЛЛОВЕРОВ, УЛИЦА УКРАДЫЖЕНКО, ДОМ 46</v>
      </c>
      <c r="C655" s="18">
        <f>Data!C395</f>
        <v>0</v>
      </c>
      <c r="D655" s="18">
        <f>Data!D395</f>
        <v>0</v>
      </c>
      <c r="E655" s="18">
        <f>Data!E395</f>
        <v>0</v>
      </c>
      <c r="F655" s="18">
        <f>Data!F395</f>
        <v>0</v>
      </c>
      <c r="G655" s="18">
        <f>Data!G395</f>
        <v>0</v>
      </c>
      <c r="H655" s="18">
        <f>Data!H395</f>
        <v>1</v>
      </c>
      <c r="I655" s="18">
        <f>Data!I395</f>
        <v>0</v>
      </c>
      <c r="J655" s="18">
        <f>Data!J395</f>
        <v>0</v>
      </c>
      <c r="K655" s="18">
        <f>Data!K395</f>
        <v>0</v>
      </c>
      <c r="L655" s="18">
        <f>Data!L395</f>
        <v>0</v>
      </c>
      <c r="M655" s="18">
        <f>Data!M395</f>
        <v>0</v>
      </c>
      <c r="N655" s="18">
        <f>Data!N395</f>
        <v>0</v>
      </c>
      <c r="O655" s="18">
        <f>Data!O395</f>
        <v>0</v>
      </c>
      <c r="P655" s="18">
        <f t="shared" si="1"/>
        <v>1</v>
      </c>
    </row>
    <row r="656" spans="1:16" ht="15.75" customHeight="1" x14ac:dyDescent="0.25">
      <c r="A656" s="18" t="str">
        <f>Data!A418</f>
        <v>МБОУ Саркеловская СОШ</v>
      </c>
      <c r="B656" s="18" t="str">
        <f>Data!B418</f>
        <v>347305, ОБЛАСТЬ РОСТОВСКАЯ, РАЙОН ЦИМЛЯНСКИЙ, ПОСЕЛОК САРКЕЛ, УЛИЦА ВИНЗАВОДСКАЯ, 1</v>
      </c>
      <c r="C656" s="18">
        <f>Data!C418</f>
        <v>1</v>
      </c>
      <c r="D656" s="18">
        <f>Data!D418</f>
        <v>0</v>
      </c>
      <c r="E656" s="18">
        <f>Data!E418</f>
        <v>0</v>
      </c>
      <c r="F656" s="18">
        <f>Data!F418</f>
        <v>0</v>
      </c>
      <c r="G656" s="18">
        <f>Data!G418</f>
        <v>0</v>
      </c>
      <c r="H656" s="18">
        <f>Data!H418</f>
        <v>0</v>
      </c>
      <c r="I656" s="18">
        <f>Data!I418</f>
        <v>0</v>
      </c>
      <c r="J656" s="18">
        <f>Data!J418</f>
        <v>0</v>
      </c>
      <c r="K656" s="18">
        <f>Data!K418</f>
        <v>0</v>
      </c>
      <c r="L656" s="18">
        <f>Data!L418</f>
        <v>0</v>
      </c>
      <c r="M656" s="18">
        <f>Data!M418</f>
        <v>0</v>
      </c>
      <c r="N656" s="18">
        <f>Data!N418</f>
        <v>0</v>
      </c>
      <c r="O656" s="18">
        <f>Data!O418</f>
        <v>0</v>
      </c>
      <c r="P656" s="18">
        <f t="shared" si="1"/>
        <v>1</v>
      </c>
    </row>
    <row r="657" spans="1:16" ht="15.75" customHeight="1" x14ac:dyDescent="0.25">
      <c r="A657" s="18" t="str">
        <f>Data!A424</f>
        <v>МБОУ ООШ №44 г.Шахты</v>
      </c>
      <c r="B657" s="18" t="str">
        <f>Data!B424</f>
        <v>346525, ОБЛАСТЬ РОСТОВСКАЯ, ГОРОД ШАХТЫ, УЛИЦА ЕСЕНИНА, 15</v>
      </c>
      <c r="C657" s="18">
        <f>Data!C424</f>
        <v>0</v>
      </c>
      <c r="D657" s="18">
        <f>Data!D424</f>
        <v>1</v>
      </c>
      <c r="E657" s="18">
        <f>Data!E424</f>
        <v>0</v>
      </c>
      <c r="F657" s="18">
        <f>Data!F424</f>
        <v>0</v>
      </c>
      <c r="G657" s="18">
        <f>Data!G424</f>
        <v>0</v>
      </c>
      <c r="H657" s="18">
        <f>Data!H424</f>
        <v>0</v>
      </c>
      <c r="I657" s="18">
        <f>Data!I424</f>
        <v>0</v>
      </c>
      <c r="J657" s="18">
        <f>Data!J424</f>
        <v>0</v>
      </c>
      <c r="K657" s="18">
        <f>Data!K424</f>
        <v>0</v>
      </c>
      <c r="L657" s="18">
        <f>Data!L424</f>
        <v>0</v>
      </c>
      <c r="M657" s="18">
        <f>Data!M424</f>
        <v>0</v>
      </c>
      <c r="N657" s="18">
        <f>Data!N424</f>
        <v>0</v>
      </c>
      <c r="O657" s="18">
        <f>Data!O424</f>
        <v>0</v>
      </c>
      <c r="P657" s="18">
        <f t="shared" si="1"/>
        <v>1</v>
      </c>
    </row>
    <row r="658" spans="1:16" ht="15.75" customHeight="1" x14ac:dyDescent="0.25">
      <c r="A658" s="18" t="str">
        <f>Data!A449</f>
        <v>МБОУ Уютненская СОШ</v>
      </c>
      <c r="B658" s="18" t="str">
        <f>Data!B449</f>
        <v>347554, ОБЛАСТЬ РОСТОВСКАЯ, РАЙОН ПРОЛЕТАРСКИЙ, ХУТОР УЮТНЫЙ, УЛИЦА СОВЕТСКАЯ, 35</v>
      </c>
      <c r="C658" s="18">
        <f>Data!C449</f>
        <v>0</v>
      </c>
      <c r="D658" s="18">
        <f>Data!D449</f>
        <v>1</v>
      </c>
      <c r="E658" s="18">
        <f>Data!E449</f>
        <v>0</v>
      </c>
      <c r="F658" s="18">
        <f>Data!F449</f>
        <v>0</v>
      </c>
      <c r="G658" s="18">
        <f>Data!G449</f>
        <v>0</v>
      </c>
      <c r="H658" s="18">
        <f>Data!H449</f>
        <v>0</v>
      </c>
      <c r="I658" s="18">
        <f>Data!I449</f>
        <v>0</v>
      </c>
      <c r="J658" s="18">
        <f>Data!J449</f>
        <v>0</v>
      </c>
      <c r="K658" s="18">
        <f>Data!K449</f>
        <v>0</v>
      </c>
      <c r="L658" s="18">
        <f>Data!L449</f>
        <v>0</v>
      </c>
      <c r="M658" s="18">
        <f>Data!M449</f>
        <v>0</v>
      </c>
      <c r="N658" s="18">
        <f>Data!N449</f>
        <v>0</v>
      </c>
      <c r="O658" s="18">
        <f>Data!O449</f>
        <v>0</v>
      </c>
      <c r="P658" s="18">
        <f t="shared" si="1"/>
        <v>1</v>
      </c>
    </row>
    <row r="659" spans="1:16" ht="15.75" customHeight="1" x14ac:dyDescent="0.25">
      <c r="A659" s="18" t="str">
        <f>Data!A493</f>
        <v>МБОУ Заполосная СОШ</v>
      </c>
      <c r="B659" s="18" t="str">
        <f>Data!B493</f>
        <v>347729, ОБЛАСТЬ РОСТОВСКАЯ, РАЙОН ЗЕРНОГРАДСКИЙ, ХУТОР ЗАПОЛОСНЫЙ, УЛИЦА СТЕПНАЯ, 16</v>
      </c>
      <c r="C659" s="18">
        <f>Data!C493</f>
        <v>0</v>
      </c>
      <c r="D659" s="18">
        <f>Data!D493</f>
        <v>0</v>
      </c>
      <c r="E659" s="18">
        <f>Data!E493</f>
        <v>0</v>
      </c>
      <c r="F659" s="18">
        <f>Data!F493</f>
        <v>0</v>
      </c>
      <c r="G659" s="18">
        <f>Data!G493</f>
        <v>0</v>
      </c>
      <c r="H659" s="18">
        <f>Data!H493</f>
        <v>0</v>
      </c>
      <c r="I659" s="18">
        <f>Data!I493</f>
        <v>0</v>
      </c>
      <c r="J659" s="18">
        <f>Data!J493</f>
        <v>0</v>
      </c>
      <c r="K659" s="18">
        <f>Data!K493</f>
        <v>1</v>
      </c>
      <c r="L659" s="18">
        <f>Data!L493</f>
        <v>0</v>
      </c>
      <c r="M659" s="18">
        <f>Data!M493</f>
        <v>0</v>
      </c>
      <c r="N659" s="18">
        <f>Data!N493</f>
        <v>0</v>
      </c>
      <c r="O659" s="18">
        <f>Data!O493</f>
        <v>0</v>
      </c>
      <c r="P659" s="18">
        <f t="shared" si="1"/>
        <v>1</v>
      </c>
    </row>
    <row r="660" spans="1:16" ht="15.75" customHeight="1" x14ac:dyDescent="0.25">
      <c r="A660" s="18" t="str">
        <f>Data!A556</f>
        <v>МБОУ Малокаменская ООШ</v>
      </c>
      <c r="B660" s="18" t="str">
        <f>Data!B556</f>
        <v>Россия, Ростовская область</v>
      </c>
      <c r="C660" s="18">
        <f>Data!C556</f>
        <v>1</v>
      </c>
      <c r="D660" s="18">
        <f>Data!D556</f>
        <v>0</v>
      </c>
      <c r="E660" s="18">
        <f>Data!E556</f>
        <v>0</v>
      </c>
      <c r="F660" s="18">
        <f>Data!F556</f>
        <v>0</v>
      </c>
      <c r="G660" s="18">
        <f>Data!G556</f>
        <v>0</v>
      </c>
      <c r="H660" s="18">
        <f>Data!H556</f>
        <v>0</v>
      </c>
      <c r="I660" s="18">
        <f>Data!I556</f>
        <v>0</v>
      </c>
      <c r="J660" s="18">
        <f>Data!J556</f>
        <v>0</v>
      </c>
      <c r="K660" s="18">
        <f>Data!K556</f>
        <v>0</v>
      </c>
      <c r="L660" s="18">
        <f>Data!L556</f>
        <v>0</v>
      </c>
      <c r="M660" s="18">
        <f>Data!M556</f>
        <v>0</v>
      </c>
      <c r="N660" s="18">
        <f>Data!N556</f>
        <v>0</v>
      </c>
      <c r="O660" s="18">
        <f>Data!O556</f>
        <v>0</v>
      </c>
      <c r="P660" s="18">
        <f t="shared" si="1"/>
        <v>1</v>
      </c>
    </row>
    <row r="661" spans="1:16" ht="15.75" customHeight="1" x14ac:dyDescent="0.25">
      <c r="A661" s="18" t="str">
        <f>Data!A576</f>
        <v>МБОУ ООШ №2</v>
      </c>
      <c r="B661" s="18" t="str">
        <f>Data!B576</f>
        <v>Россия, Ростовская область, Белокалитвинский район, посёлок Коксовый, улица Тургенева, 20</v>
      </c>
      <c r="C661" s="18">
        <f>Data!C576</f>
        <v>0</v>
      </c>
      <c r="D661" s="18">
        <f>Data!D576</f>
        <v>0</v>
      </c>
      <c r="E661" s="18">
        <f>Data!E576</f>
        <v>0</v>
      </c>
      <c r="F661" s="18">
        <f>Data!F576</f>
        <v>0</v>
      </c>
      <c r="G661" s="18">
        <f>Data!G576</f>
        <v>0</v>
      </c>
      <c r="H661" s="18">
        <f>Data!H576</f>
        <v>0</v>
      </c>
      <c r="I661" s="18">
        <f>Data!I576</f>
        <v>0</v>
      </c>
      <c r="J661" s="18">
        <f>Data!J576</f>
        <v>0</v>
      </c>
      <c r="K661" s="18">
        <f>Data!K576</f>
        <v>0</v>
      </c>
      <c r="L661" s="18">
        <f>Data!L576</f>
        <v>0</v>
      </c>
      <c r="M661" s="18">
        <f>Data!M576</f>
        <v>0</v>
      </c>
      <c r="N661" s="18">
        <f>Data!N576</f>
        <v>1</v>
      </c>
      <c r="O661" s="18">
        <f>Data!O576</f>
        <v>0</v>
      </c>
      <c r="P661" s="18">
        <f t="shared" si="1"/>
        <v>1</v>
      </c>
    </row>
    <row r="662" spans="1:16" ht="15.75" customHeight="1" x14ac:dyDescent="0.25">
      <c r="A662" s="18" t="str">
        <f>Data!A633</f>
        <v>МБОУ СОШ №6</v>
      </c>
      <c r="B662" s="18" t="str">
        <f>Data!B633</f>
        <v>Россия, Ростовская область, Морозовск, улица Ворошилова, 170</v>
      </c>
      <c r="C662" s="18">
        <f>Data!C633</f>
        <v>0</v>
      </c>
      <c r="D662" s="18">
        <f>Data!D633</f>
        <v>1</v>
      </c>
      <c r="E662" s="18">
        <f>Data!E633</f>
        <v>0</v>
      </c>
      <c r="F662" s="18">
        <f>Data!F633</f>
        <v>0</v>
      </c>
      <c r="G662" s="18">
        <f>Data!G633</f>
        <v>0</v>
      </c>
      <c r="H662" s="18">
        <f>Data!H633</f>
        <v>0</v>
      </c>
      <c r="I662" s="18">
        <f>Data!I633</f>
        <v>0</v>
      </c>
      <c r="J662" s="18">
        <f>Data!J633</f>
        <v>0</v>
      </c>
      <c r="K662" s="18">
        <f>Data!K633</f>
        <v>0</v>
      </c>
      <c r="L662" s="18">
        <f>Data!L633</f>
        <v>0</v>
      </c>
      <c r="M662" s="18">
        <f>Data!M633</f>
        <v>0</v>
      </c>
      <c r="N662" s="18">
        <f>Data!N633</f>
        <v>0</v>
      </c>
      <c r="O662" s="18">
        <f>Data!O633</f>
        <v>0</v>
      </c>
      <c r="P662" s="18">
        <f t="shared" si="1"/>
        <v>1</v>
      </c>
    </row>
    <row r="663" spans="1:16" ht="15.75" customHeight="1" x14ac:dyDescent="0.25">
      <c r="A663" s="18" t="str">
        <f>Data!A638</f>
        <v>МБОУ СОШ №14</v>
      </c>
      <c r="B663" s="18" t="str">
        <f>Data!B638</f>
        <v>Россия, Ростовская область, Новочеркасск, улица Энгельса, 20</v>
      </c>
      <c r="C663" s="18">
        <f>Data!C638</f>
        <v>1</v>
      </c>
      <c r="D663" s="18">
        <f>Data!D638</f>
        <v>0</v>
      </c>
      <c r="E663" s="18">
        <f>Data!E638</f>
        <v>0</v>
      </c>
      <c r="F663" s="18">
        <f>Data!F638</f>
        <v>0</v>
      </c>
      <c r="G663" s="18">
        <f>Data!G638</f>
        <v>0</v>
      </c>
      <c r="H663" s="18">
        <f>Data!H638</f>
        <v>0</v>
      </c>
      <c r="I663" s="18">
        <f>Data!I638</f>
        <v>0</v>
      </c>
      <c r="J663" s="18">
        <f>Data!J638</f>
        <v>0</v>
      </c>
      <c r="K663" s="18">
        <f>Data!K638</f>
        <v>0</v>
      </c>
      <c r="L663" s="18">
        <f>Data!L638</f>
        <v>0</v>
      </c>
      <c r="M663" s="18">
        <f>Data!M638</f>
        <v>0</v>
      </c>
      <c r="N663" s="18">
        <f>Data!N638</f>
        <v>0</v>
      </c>
      <c r="O663" s="18">
        <f>Data!O638</f>
        <v>0</v>
      </c>
      <c r="P663" s="18">
        <f t="shared" si="1"/>
        <v>1</v>
      </c>
    </row>
    <row r="664" spans="1:16" ht="15.75" customHeight="1" x14ac:dyDescent="0.25">
      <c r="A664" s="18" t="str">
        <f>Data!A660</f>
        <v>МБОУ Маньково-Березовская СОШ</v>
      </c>
      <c r="B664" s="18" t="str">
        <f>Data!B660</f>
        <v>Россия, Ростовская область, Милютинский район, слобода Маньково-Березовская, Соборный переулок, 7</v>
      </c>
      <c r="C664" s="18">
        <f>Data!C660</f>
        <v>0</v>
      </c>
      <c r="D664" s="18">
        <f>Data!D660</f>
        <v>1</v>
      </c>
      <c r="E664" s="18">
        <f>Data!E660</f>
        <v>0</v>
      </c>
      <c r="F664" s="18">
        <f>Data!F660</f>
        <v>0</v>
      </c>
      <c r="G664" s="18">
        <f>Data!G660</f>
        <v>0</v>
      </c>
      <c r="H664" s="18">
        <f>Data!H660</f>
        <v>0</v>
      </c>
      <c r="I664" s="18">
        <f>Data!I660</f>
        <v>0</v>
      </c>
      <c r="J664" s="18">
        <f>Data!J660</f>
        <v>0</v>
      </c>
      <c r="K664" s="18">
        <f>Data!K660</f>
        <v>0</v>
      </c>
      <c r="L664" s="18">
        <f>Data!L660</f>
        <v>0</v>
      </c>
      <c r="M664" s="18">
        <f>Data!M660</f>
        <v>0</v>
      </c>
      <c r="N664" s="18">
        <f>Data!N660</f>
        <v>0</v>
      </c>
      <c r="O664" s="18">
        <f>Data!O660</f>
        <v>0</v>
      </c>
      <c r="P664" s="18">
        <f t="shared" si="1"/>
        <v>1</v>
      </c>
    </row>
    <row r="665" spans="1:16" ht="15.75" customHeight="1" x14ac:dyDescent="0.25">
      <c r="A665" s="18" t="str">
        <f>Data!A691</f>
        <v>МБОУ СОШ №1</v>
      </c>
      <c r="B665" s="18" t="str">
        <f>Data!B691</f>
        <v>Россия, Ростовская область, Семикаракорск</v>
      </c>
      <c r="C665" s="18">
        <f>Data!C691</f>
        <v>0</v>
      </c>
      <c r="D665" s="18">
        <f>Data!D691</f>
        <v>0</v>
      </c>
      <c r="E665" s="18">
        <f>Data!E691</f>
        <v>0</v>
      </c>
      <c r="F665" s="18">
        <f>Data!F691</f>
        <v>0</v>
      </c>
      <c r="G665" s="18">
        <f>Data!G691</f>
        <v>0</v>
      </c>
      <c r="H665" s="18">
        <f>Data!H691</f>
        <v>0</v>
      </c>
      <c r="I665" s="18">
        <f>Data!I691</f>
        <v>0</v>
      </c>
      <c r="J665" s="18">
        <f>Data!J691</f>
        <v>1</v>
      </c>
      <c r="K665" s="18">
        <f>Data!K691</f>
        <v>0</v>
      </c>
      <c r="L665" s="18">
        <f>Data!L691</f>
        <v>0</v>
      </c>
      <c r="M665" s="18">
        <f>Data!M691</f>
        <v>0</v>
      </c>
      <c r="N665" s="18">
        <f>Data!N691</f>
        <v>0</v>
      </c>
      <c r="O665" s="18">
        <f>Data!O691</f>
        <v>0</v>
      </c>
      <c r="P665" s="18">
        <f t="shared" si="1"/>
        <v>1</v>
      </c>
    </row>
    <row r="666" spans="1:16" ht="15.75" customHeight="1" x14ac:dyDescent="0.25">
      <c r="A666" s="18" t="str">
        <f>Data!A713</f>
        <v>МБОУ СОШ №12</v>
      </c>
      <c r="B666" s="18" t="str">
        <f>Data!B713</f>
        <v>Россия, Ростовская область, Новочеркасск, улица Ростовский Выезд, 18</v>
      </c>
      <c r="C666" s="18">
        <f>Data!C713</f>
        <v>0</v>
      </c>
      <c r="D666" s="18">
        <f>Data!D713</f>
        <v>0</v>
      </c>
      <c r="E666" s="18">
        <f>Data!E713</f>
        <v>0</v>
      </c>
      <c r="F666" s="18">
        <f>Data!F713</f>
        <v>0</v>
      </c>
      <c r="G666" s="18">
        <f>Data!G713</f>
        <v>0</v>
      </c>
      <c r="H666" s="18">
        <f>Data!H713</f>
        <v>0</v>
      </c>
      <c r="I666" s="18">
        <f>Data!I713</f>
        <v>0</v>
      </c>
      <c r="J666" s="18">
        <f>Data!J713</f>
        <v>0</v>
      </c>
      <c r="K666" s="18">
        <f>Data!K713</f>
        <v>0</v>
      </c>
      <c r="L666" s="18">
        <f>Data!L713</f>
        <v>0</v>
      </c>
      <c r="M666" s="18">
        <f>Data!M713</f>
        <v>0</v>
      </c>
      <c r="N666" s="18">
        <f>Data!N713</f>
        <v>0</v>
      </c>
      <c r="O666" s="18">
        <f>Data!O713</f>
        <v>1</v>
      </c>
      <c r="P666" s="18">
        <f t="shared" si="1"/>
        <v>1</v>
      </c>
    </row>
    <row r="667" spans="1:16" ht="15.75" customHeight="1" x14ac:dyDescent="0.25">
      <c r="A667" s="18" t="str">
        <f>Data!A362</f>
        <v>МБОУ ВСОШ № 1 г. Азова</v>
      </c>
      <c r="B667" s="18" t="str">
        <f>Data!B362</f>
        <v>346780, ОБЛАСТЬ РОСТОВСКАЯ, ГОРОД АЗОВ, УЛИЦА МОСКОВСКАЯ, 60</v>
      </c>
      <c r="C667" s="18">
        <f>Data!C362</f>
        <v>0</v>
      </c>
      <c r="D667" s="18">
        <f>Data!D362</f>
        <v>0</v>
      </c>
      <c r="E667" s="18">
        <f>Data!E362</f>
        <v>0</v>
      </c>
      <c r="F667" s="18">
        <f>Data!F362</f>
        <v>0</v>
      </c>
      <c r="G667" s="18">
        <f>Data!G362</f>
        <v>0</v>
      </c>
      <c r="H667" s="18">
        <f>Data!H362</f>
        <v>0</v>
      </c>
      <c r="I667" s="18">
        <f>Data!I362</f>
        <v>0</v>
      </c>
      <c r="J667" s="18">
        <f>Data!J362</f>
        <v>1</v>
      </c>
      <c r="K667" s="18">
        <f>Data!K362</f>
        <v>0</v>
      </c>
      <c r="L667" s="18">
        <f>Data!L362</f>
        <v>0</v>
      </c>
      <c r="M667" s="18">
        <f>Data!M362</f>
        <v>0</v>
      </c>
      <c r="N667" s="18">
        <f>Data!N362</f>
        <v>0</v>
      </c>
      <c r="O667" s="18">
        <f>Data!O362</f>
        <v>0</v>
      </c>
      <c r="P667" s="18">
        <f t="shared" si="1"/>
        <v>1</v>
      </c>
    </row>
    <row r="668" spans="1:16" ht="15.75" customHeight="1" x14ac:dyDescent="0.25">
      <c r="A668" s="18" t="str">
        <f>Data!A444</f>
        <v>МАОУ 'Школа № 96 Эврика-Развитие'</v>
      </c>
      <c r="B668" s="18" t="str">
        <f>Data!B444</f>
        <v>344092, ОБЛАСТЬ РОСТОВСКАЯ, ГОРОД РОСТОВ-НА-ДОНУ, УЛИЦА ВОЛКОВА, ДОМ 6/2</v>
      </c>
      <c r="C668" s="18">
        <f>Data!C444</f>
        <v>0</v>
      </c>
      <c r="D668" s="18">
        <f>Data!D444</f>
        <v>0</v>
      </c>
      <c r="E668" s="18">
        <f>Data!E444</f>
        <v>0</v>
      </c>
      <c r="F668" s="18">
        <f>Data!F444</f>
        <v>0</v>
      </c>
      <c r="G668" s="18">
        <f>Data!G444</f>
        <v>0</v>
      </c>
      <c r="H668" s="18">
        <f>Data!H444</f>
        <v>1</v>
      </c>
      <c r="I668" s="18">
        <f>Data!I444</f>
        <v>0</v>
      </c>
      <c r="J668" s="18">
        <f>Data!J444</f>
        <v>0</v>
      </c>
      <c r="K668" s="18">
        <f>Data!K444</f>
        <v>0</v>
      </c>
      <c r="L668" s="18">
        <f>Data!L444</f>
        <v>0</v>
      </c>
      <c r="M668" s="18">
        <f>Data!M444</f>
        <v>0</v>
      </c>
      <c r="N668" s="18">
        <f>Data!N444</f>
        <v>0</v>
      </c>
      <c r="O668" s="18">
        <f>Data!O444</f>
        <v>0</v>
      </c>
      <c r="P668" s="18">
        <f t="shared" si="1"/>
        <v>1</v>
      </c>
    </row>
    <row r="669" spans="1:16" ht="15.75" customHeight="1" x14ac:dyDescent="0.25">
      <c r="A669" s="18" t="str">
        <f>Data!A448</f>
        <v>МБОУ 'Школа № 78'</v>
      </c>
      <c r="B669" s="18" t="str">
        <f>Data!B448</f>
        <v>344011, ОБЛАСТЬ РОСТОВСКАЯ, ГОРОД РОСТОВ-НА-ДОНУ, УЛИЦА КРАСНОАРМЕЙСКАЯ, 5</v>
      </c>
      <c r="C669" s="18">
        <f>Data!C448</f>
        <v>0</v>
      </c>
      <c r="D669" s="18">
        <f>Data!D448</f>
        <v>0</v>
      </c>
      <c r="E669" s="18">
        <f>Data!E448</f>
        <v>0</v>
      </c>
      <c r="F669" s="18">
        <f>Data!F448</f>
        <v>0</v>
      </c>
      <c r="G669" s="18">
        <f>Data!G448</f>
        <v>0</v>
      </c>
      <c r="H669" s="18">
        <f>Data!H448</f>
        <v>1</v>
      </c>
      <c r="I669" s="18">
        <f>Data!I448</f>
        <v>0</v>
      </c>
      <c r="J669" s="18">
        <f>Data!J448</f>
        <v>0</v>
      </c>
      <c r="K669" s="18">
        <f>Data!K448</f>
        <v>0</v>
      </c>
      <c r="L669" s="18">
        <f>Data!L448</f>
        <v>0</v>
      </c>
      <c r="M669" s="18">
        <f>Data!M448</f>
        <v>0</v>
      </c>
      <c r="N669" s="18">
        <f>Data!N448</f>
        <v>0</v>
      </c>
      <c r="O669" s="18">
        <f>Data!O448</f>
        <v>0</v>
      </c>
      <c r="P669" s="18">
        <f t="shared" si="1"/>
        <v>1</v>
      </c>
    </row>
    <row r="670" spans="1:16" ht="15.75" customHeight="1" x14ac:dyDescent="0.25">
      <c r="A670" s="18" t="str">
        <f>Data!A478</f>
        <v>МБОУ Средне-Егорлыкская СОШ № 4, МБОУ СОШ № 4</v>
      </c>
      <c r="B670" s="18" t="str">
        <f>Data!B478</f>
        <v>347762, ОБЛАСТЬ РОСТОВСКАЯ, РАЙОН ЦЕЛИНСКИЙ, СЕЛО СРЕДНИЙ ЕГОРЛЫК, УЛИЦА МОЛОДЕЖНАЯ, ДОМ 18</v>
      </c>
      <c r="C670" s="18">
        <f>Data!C478</f>
        <v>0</v>
      </c>
      <c r="D670" s="18">
        <f>Data!D478</f>
        <v>0</v>
      </c>
      <c r="E670" s="18">
        <f>Data!E478</f>
        <v>0</v>
      </c>
      <c r="F670" s="18">
        <f>Data!F478</f>
        <v>0</v>
      </c>
      <c r="G670" s="18">
        <f>Data!G478</f>
        <v>0</v>
      </c>
      <c r="H670" s="18">
        <f>Data!H478</f>
        <v>0</v>
      </c>
      <c r="I670" s="18">
        <f>Data!I478</f>
        <v>0</v>
      </c>
      <c r="J670" s="18">
        <f>Data!J478</f>
        <v>0</v>
      </c>
      <c r="K670" s="18">
        <f>Data!K478</f>
        <v>0</v>
      </c>
      <c r="L670" s="18">
        <f>Data!L478</f>
        <v>0</v>
      </c>
      <c r="M670" s="18">
        <f>Data!M478</f>
        <v>0</v>
      </c>
      <c r="N670" s="18">
        <f>Data!N478</f>
        <v>0</v>
      </c>
      <c r="O670" s="18">
        <f>Data!O478</f>
        <v>1</v>
      </c>
      <c r="P670" s="18">
        <f t="shared" si="1"/>
        <v>1</v>
      </c>
    </row>
    <row r="671" spans="1:16" ht="15.75" customHeight="1" x14ac:dyDescent="0.25">
      <c r="A671" s="18" t="str">
        <f>Data!A500</f>
        <v>МБОУ Обуховская СОШ</v>
      </c>
      <c r="B671" s="18" t="str">
        <f>Data!B500</f>
        <v>346742, ОБЛАСТЬ РОСТОВСКАЯ, РАЙОН АЗОВСКИЙ, ХУТОР ОБУХОВКА, УЛИЦА СТЕПНАЯ, 2А</v>
      </c>
      <c r="C671" s="18">
        <f>Data!C500</f>
        <v>0</v>
      </c>
      <c r="D671" s="18">
        <f>Data!D500</f>
        <v>0</v>
      </c>
      <c r="E671" s="18">
        <f>Data!E500</f>
        <v>0</v>
      </c>
      <c r="F671" s="18">
        <f>Data!F500</f>
        <v>0</v>
      </c>
      <c r="G671" s="18">
        <f>Data!G500</f>
        <v>0</v>
      </c>
      <c r="H671" s="18">
        <f>Data!H500</f>
        <v>1</v>
      </c>
      <c r="I671" s="18">
        <f>Data!I500</f>
        <v>0</v>
      </c>
      <c r="J671" s="18">
        <f>Data!J500</f>
        <v>0</v>
      </c>
      <c r="K671" s="18">
        <f>Data!K500</f>
        <v>0</v>
      </c>
      <c r="L671" s="18">
        <f>Data!L500</f>
        <v>0</v>
      </c>
      <c r="M671" s="18">
        <f>Data!M500</f>
        <v>0</v>
      </c>
      <c r="N671" s="18">
        <f>Data!N500</f>
        <v>0</v>
      </c>
      <c r="O671" s="18">
        <f>Data!O500</f>
        <v>0</v>
      </c>
      <c r="P671" s="18">
        <f t="shared" si="1"/>
        <v>1</v>
      </c>
    </row>
    <row r="672" spans="1:16" ht="15.75" customHeight="1" x14ac:dyDescent="0.25">
      <c r="A672" s="18" t="str">
        <f>Data!A524</f>
        <v>МБОУ НСОШ № 2</v>
      </c>
      <c r="B672" s="18" t="str">
        <f>Data!B524</f>
        <v>347681, ОБЛАСТЬ РОСТОВСКАЯ, РАЙОН ЕГОРЛЫКСКИЙ, СТАНИЦА НОВОРОГОВСКАЯ, УЛИЦА ШКОЛЬНАЯ, 50</v>
      </c>
      <c r="C672" s="18">
        <f>Data!C524</f>
        <v>0</v>
      </c>
      <c r="D672" s="18">
        <f>Data!D524</f>
        <v>0</v>
      </c>
      <c r="E672" s="18">
        <f>Data!E524</f>
        <v>0</v>
      </c>
      <c r="F672" s="18">
        <f>Data!F524</f>
        <v>0</v>
      </c>
      <c r="G672" s="18">
        <f>Data!G524</f>
        <v>0</v>
      </c>
      <c r="H672" s="18">
        <f>Data!H524</f>
        <v>0</v>
      </c>
      <c r="I672" s="18">
        <f>Data!I524</f>
        <v>0</v>
      </c>
      <c r="J672" s="18">
        <f>Data!J524</f>
        <v>0</v>
      </c>
      <c r="K672" s="18">
        <f>Data!K524</f>
        <v>0</v>
      </c>
      <c r="L672" s="18">
        <f>Data!L524</f>
        <v>1</v>
      </c>
      <c r="M672" s="18">
        <f>Data!M524</f>
        <v>0</v>
      </c>
      <c r="N672" s="18">
        <f>Data!N524</f>
        <v>0</v>
      </c>
      <c r="O672" s="18">
        <f>Data!O524</f>
        <v>0</v>
      </c>
      <c r="P672" s="18">
        <f t="shared" si="1"/>
        <v>1</v>
      </c>
    </row>
    <row r="673" spans="1:16" ht="15.75" customHeight="1" x14ac:dyDescent="0.25">
      <c r="A673" s="18" t="str">
        <f>Data!A550</f>
        <v>МБОУ СОШ №7 г.Шахты</v>
      </c>
      <c r="B673" s="18" t="str">
        <f>Data!B550</f>
        <v>Россия, Ростовская область, Шахты, Безымянная улица, 6</v>
      </c>
      <c r="C673" s="18">
        <f>Data!C550</f>
        <v>0</v>
      </c>
      <c r="D673" s="18">
        <f>Data!D550</f>
        <v>0</v>
      </c>
      <c r="E673" s="18">
        <f>Data!E550</f>
        <v>0</v>
      </c>
      <c r="F673" s="18">
        <f>Data!F550</f>
        <v>0</v>
      </c>
      <c r="G673" s="18">
        <f>Data!G550</f>
        <v>1</v>
      </c>
      <c r="H673" s="18">
        <f>Data!H550</f>
        <v>0</v>
      </c>
      <c r="I673" s="18">
        <f>Data!I550</f>
        <v>0</v>
      </c>
      <c r="J673" s="18">
        <f>Data!J550</f>
        <v>0</v>
      </c>
      <c r="K673" s="18">
        <f>Data!K550</f>
        <v>0</v>
      </c>
      <c r="L673" s="18">
        <f>Data!L550</f>
        <v>0</v>
      </c>
      <c r="M673" s="18">
        <f>Data!M550</f>
        <v>0</v>
      </c>
      <c r="N673" s="18">
        <f>Data!N550</f>
        <v>0</v>
      </c>
      <c r="O673" s="18">
        <f>Data!O550</f>
        <v>0</v>
      </c>
      <c r="P673" s="18">
        <f t="shared" si="1"/>
        <v>1</v>
      </c>
    </row>
    <row r="674" spans="1:16" ht="15.75" customHeight="1" x14ac:dyDescent="0.25">
      <c r="A674" s="18" t="str">
        <f>Data!A630</f>
        <v>МБОУ "Школа №10"</v>
      </c>
      <c r="B674" s="18" t="str">
        <f>Data!B630</f>
        <v>Россия, Ростов-на-Дону, поселок Чкаловский, Ректорская улица, 11</v>
      </c>
      <c r="C674" s="18">
        <f>Data!C630</f>
        <v>0</v>
      </c>
      <c r="D674" s="18">
        <f>Data!D630</f>
        <v>0</v>
      </c>
      <c r="E674" s="18">
        <f>Data!E630</f>
        <v>0</v>
      </c>
      <c r="F674" s="18">
        <f>Data!F630</f>
        <v>0</v>
      </c>
      <c r="G674" s="18">
        <f>Data!G630</f>
        <v>0</v>
      </c>
      <c r="H674" s="18">
        <f>Data!H630</f>
        <v>1</v>
      </c>
      <c r="I674" s="18">
        <f>Data!I630</f>
        <v>0</v>
      </c>
      <c r="J674" s="18">
        <f>Data!J630</f>
        <v>0</v>
      </c>
      <c r="K674" s="18">
        <f>Data!K630</f>
        <v>0</v>
      </c>
      <c r="L674" s="18">
        <f>Data!L630</f>
        <v>0</v>
      </c>
      <c r="M674" s="18">
        <f>Data!M630</f>
        <v>0</v>
      </c>
      <c r="N674" s="18">
        <f>Data!N630</f>
        <v>0</v>
      </c>
      <c r="O674" s="18">
        <f>Data!O630</f>
        <v>0</v>
      </c>
      <c r="P674" s="18">
        <f t="shared" si="1"/>
        <v>1</v>
      </c>
    </row>
    <row r="675" spans="1:16" ht="15.75" customHeight="1" x14ac:dyDescent="0.25">
      <c r="A675" s="18" t="str">
        <f>Data!A631</f>
        <v>МАОУ "Лицей № 27"</v>
      </c>
      <c r="B675" s="18" t="str">
        <f>Data!B631</f>
        <v>Россия, Ростов-на-Дону</v>
      </c>
      <c r="C675" s="18">
        <f>Data!C631</f>
        <v>0</v>
      </c>
      <c r="D675" s="18">
        <f>Data!D631</f>
        <v>1</v>
      </c>
      <c r="E675" s="18">
        <f>Data!E631</f>
        <v>0</v>
      </c>
      <c r="F675" s="18">
        <f>Data!F631</f>
        <v>0</v>
      </c>
      <c r="G675" s="18">
        <f>Data!G631</f>
        <v>0</v>
      </c>
      <c r="H675" s="18">
        <f>Data!H631</f>
        <v>0</v>
      </c>
      <c r="I675" s="18">
        <f>Data!I631</f>
        <v>0</v>
      </c>
      <c r="J675" s="18">
        <f>Data!J631</f>
        <v>0</v>
      </c>
      <c r="K675" s="18">
        <f>Data!K631</f>
        <v>0</v>
      </c>
      <c r="L675" s="18">
        <f>Data!L631</f>
        <v>0</v>
      </c>
      <c r="M675" s="18">
        <f>Data!M631</f>
        <v>0</v>
      </c>
      <c r="N675" s="18">
        <f>Data!N631</f>
        <v>0</v>
      </c>
      <c r="O675" s="18">
        <f>Data!O631</f>
        <v>0</v>
      </c>
      <c r="P675" s="18">
        <f t="shared" si="1"/>
        <v>1</v>
      </c>
    </row>
    <row r="676" spans="1:16" ht="15.75" customHeight="1" x14ac:dyDescent="0.25">
      <c r="A676" s="18" t="str">
        <f>Data!A634</f>
        <v>МБОУ Приморская СОШ</v>
      </c>
      <c r="B676" s="18" t="str">
        <f>Data!B634</f>
        <v>Россия, Ростовская область, Неклиновский район</v>
      </c>
      <c r="C676" s="18">
        <f>Data!C634</f>
        <v>0</v>
      </c>
      <c r="D676" s="18">
        <f>Data!D634</f>
        <v>1</v>
      </c>
      <c r="E676" s="18">
        <f>Data!E634</f>
        <v>0</v>
      </c>
      <c r="F676" s="18">
        <f>Data!F634</f>
        <v>0</v>
      </c>
      <c r="G676" s="18">
        <f>Data!G634</f>
        <v>0</v>
      </c>
      <c r="H676" s="18">
        <f>Data!H634</f>
        <v>0</v>
      </c>
      <c r="I676" s="18">
        <f>Data!I634</f>
        <v>0</v>
      </c>
      <c r="J676" s="18">
        <f>Data!J634</f>
        <v>0</v>
      </c>
      <c r="K676" s="18">
        <f>Data!K634</f>
        <v>0</v>
      </c>
      <c r="L676" s="18">
        <f>Data!L634</f>
        <v>0</v>
      </c>
      <c r="M676" s="18">
        <f>Data!M634</f>
        <v>0</v>
      </c>
      <c r="N676" s="18">
        <f>Data!N634</f>
        <v>0</v>
      </c>
      <c r="O676" s="18">
        <f>Data!O634</f>
        <v>0</v>
      </c>
      <c r="P676" s="18">
        <f t="shared" si="1"/>
        <v>1</v>
      </c>
    </row>
    <row r="677" spans="1:16" ht="15.75" customHeight="1" x14ac:dyDescent="0.25">
      <c r="A677" s="18" t="str">
        <f>Data!A666</f>
        <v>ГБОУ СОШ №3 с.п.Плиево РИ</v>
      </c>
      <c r="B677" s="18" t="str">
        <f>Data!B666</f>
        <v>Россия, Республика Ингушетия</v>
      </c>
      <c r="C677" s="18">
        <f>Data!C666</f>
        <v>0</v>
      </c>
      <c r="D677" s="18">
        <f>Data!D666</f>
        <v>0</v>
      </c>
      <c r="E677" s="18">
        <f>Data!E666</f>
        <v>0</v>
      </c>
      <c r="F677" s="18">
        <f>Data!F666</f>
        <v>0</v>
      </c>
      <c r="G677" s="18">
        <f>Data!G666</f>
        <v>0</v>
      </c>
      <c r="H677" s="18">
        <f>Data!H666</f>
        <v>1</v>
      </c>
      <c r="I677" s="18">
        <f>Data!I666</f>
        <v>0</v>
      </c>
      <c r="J677" s="18">
        <f>Data!J666</f>
        <v>0</v>
      </c>
      <c r="K677" s="18">
        <f>Data!K666</f>
        <v>0</v>
      </c>
      <c r="L677" s="18">
        <f>Data!L666</f>
        <v>0</v>
      </c>
      <c r="M677" s="18">
        <f>Data!M666</f>
        <v>0</v>
      </c>
      <c r="N677" s="18">
        <f>Data!N666</f>
        <v>0</v>
      </c>
      <c r="O677" s="18">
        <f>Data!O666</f>
        <v>0</v>
      </c>
      <c r="P677" s="18">
        <f t="shared" si="1"/>
        <v>1</v>
      </c>
    </row>
    <row r="678" spans="1:16" ht="15.75" customHeight="1" x14ac:dyDescent="0.25">
      <c r="A678" s="18" t="str">
        <f>Data!A673</f>
        <v>МБОУ Кузнецовская СОШ</v>
      </c>
      <c r="B678" s="18" t="str">
        <f>Data!B673</f>
        <v>Россия, Ростовская область, Семикаракорский район, хутор Кузнецовка</v>
      </c>
      <c r="C678" s="18">
        <f>Data!C673</f>
        <v>0</v>
      </c>
      <c r="D678" s="18">
        <f>Data!D673</f>
        <v>0</v>
      </c>
      <c r="E678" s="18">
        <f>Data!E673</f>
        <v>0</v>
      </c>
      <c r="F678" s="18">
        <f>Data!F673</f>
        <v>0</v>
      </c>
      <c r="G678" s="18">
        <f>Data!G673</f>
        <v>0</v>
      </c>
      <c r="H678" s="18">
        <f>Data!H673</f>
        <v>1</v>
      </c>
      <c r="I678" s="18">
        <f>Data!I673</f>
        <v>0</v>
      </c>
      <c r="J678" s="18">
        <f>Data!J673</f>
        <v>0</v>
      </c>
      <c r="K678" s="18">
        <f>Data!K673</f>
        <v>0</v>
      </c>
      <c r="L678" s="18">
        <f>Data!L673</f>
        <v>0</v>
      </c>
      <c r="M678" s="18">
        <f>Data!M673</f>
        <v>0</v>
      </c>
      <c r="N678" s="18">
        <f>Data!N673</f>
        <v>0</v>
      </c>
      <c r="O678" s="18">
        <f>Data!O673</f>
        <v>0</v>
      </c>
      <c r="P678" s="18">
        <f t="shared" si="1"/>
        <v>1</v>
      </c>
    </row>
    <row r="679" spans="1:16" ht="15.75" customHeight="1" x14ac:dyDescent="0.25">
      <c r="A679" s="18" t="str">
        <f>Data!A681</f>
        <v>МБОУ ООШ 75</v>
      </c>
      <c r="B679" s="18" t="str">
        <f>Data!B681</f>
        <v>Россия, Ростовская область, Октябрьский район, посёлок Кадамовский, Советская улица, 16</v>
      </c>
      <c r="C679" s="18">
        <f>Data!C681</f>
        <v>0</v>
      </c>
      <c r="D679" s="18">
        <f>Data!D681</f>
        <v>0</v>
      </c>
      <c r="E679" s="18">
        <f>Data!E681</f>
        <v>0</v>
      </c>
      <c r="F679" s="18">
        <f>Data!F681</f>
        <v>0</v>
      </c>
      <c r="G679" s="18">
        <f>Data!G681</f>
        <v>0</v>
      </c>
      <c r="H679" s="18">
        <f>Data!H681</f>
        <v>1</v>
      </c>
      <c r="I679" s="18">
        <f>Data!I681</f>
        <v>0</v>
      </c>
      <c r="J679" s="18">
        <f>Data!J681</f>
        <v>0</v>
      </c>
      <c r="K679" s="18">
        <f>Data!K681</f>
        <v>0</v>
      </c>
      <c r="L679" s="18">
        <f>Data!L681</f>
        <v>0</v>
      </c>
      <c r="M679" s="18">
        <f>Data!M681</f>
        <v>0</v>
      </c>
      <c r="N679" s="18">
        <f>Data!N681</f>
        <v>0</v>
      </c>
      <c r="O679" s="18">
        <f>Data!O681</f>
        <v>0</v>
      </c>
      <c r="P679" s="18">
        <f t="shared" si="1"/>
        <v>1</v>
      </c>
    </row>
    <row r="680" spans="1:16" ht="15.75" customHeight="1" x14ac:dyDescent="0.25">
      <c r="A680" s="18" t="str">
        <f>Data!A406</f>
        <v>МБОУ 'Гимназия 'Шанс' г.Волгодонска</v>
      </c>
      <c r="B680" s="18" t="str">
        <f>Data!B406</f>
        <v>347383, ОБЛАСТЬ РОСТОВСКАЯ, ГОРОД ВОЛГОДОНСК, ПРОСПЕКТ МИРА, ДОМ 29</v>
      </c>
      <c r="C680" s="18">
        <f>Data!C406</f>
        <v>0</v>
      </c>
      <c r="D680" s="18">
        <f>Data!D406</f>
        <v>0</v>
      </c>
      <c r="E680" s="18">
        <f>Data!E406</f>
        <v>0</v>
      </c>
      <c r="F680" s="18">
        <f>Data!F406</f>
        <v>0</v>
      </c>
      <c r="G680" s="18">
        <f>Data!G406</f>
        <v>0</v>
      </c>
      <c r="H680" s="18">
        <f>Data!H406</f>
        <v>0</v>
      </c>
      <c r="I680" s="18">
        <f>Data!I406</f>
        <v>0</v>
      </c>
      <c r="J680" s="18">
        <f>Data!J406</f>
        <v>0</v>
      </c>
      <c r="K680" s="18">
        <f>Data!K406</f>
        <v>0</v>
      </c>
      <c r="L680" s="18">
        <f>Data!L406</f>
        <v>0</v>
      </c>
      <c r="M680" s="18">
        <f>Data!M406</f>
        <v>0</v>
      </c>
      <c r="N680" s="18">
        <f>Data!N406</f>
        <v>0</v>
      </c>
      <c r="O680" s="18">
        <f>Data!O406</f>
        <v>1</v>
      </c>
      <c r="P680" s="18">
        <f t="shared" si="1"/>
        <v>1</v>
      </c>
    </row>
    <row r="681" spans="1:16" ht="15.75" customHeight="1" x14ac:dyDescent="0.25">
      <c r="A681" s="18" t="str">
        <f>Data!A437</f>
        <v>МБОУ Курганенская СОШ</v>
      </c>
      <c r="B681" s="18" t="str">
        <f>Data!B437</f>
        <v>347526, ОБЛАСТЬ РОСТОВСКАЯ, РАЙОН ОРЛОВСКИЙ, ХУТОР КУРГАННЫЙ, УЛИЦА ПОЧТОВАЯ, 10</v>
      </c>
      <c r="C681" s="18">
        <f>Data!C437</f>
        <v>0</v>
      </c>
      <c r="D681" s="18">
        <f>Data!D437</f>
        <v>0</v>
      </c>
      <c r="E681" s="18">
        <f>Data!E437</f>
        <v>0</v>
      </c>
      <c r="F681" s="18">
        <f>Data!F437</f>
        <v>0</v>
      </c>
      <c r="G681" s="18">
        <f>Data!G437</f>
        <v>0</v>
      </c>
      <c r="H681" s="18">
        <f>Data!H437</f>
        <v>1</v>
      </c>
      <c r="I681" s="18">
        <f>Data!I437</f>
        <v>0</v>
      </c>
      <c r="J681" s="18">
        <f>Data!J437</f>
        <v>0</v>
      </c>
      <c r="K681" s="18">
        <f>Data!K437</f>
        <v>0</v>
      </c>
      <c r="L681" s="18">
        <f>Data!L437</f>
        <v>0</v>
      </c>
      <c r="M681" s="18">
        <f>Data!M437</f>
        <v>0</v>
      </c>
      <c r="N681" s="18">
        <f>Data!N437</f>
        <v>0</v>
      </c>
      <c r="O681" s="18">
        <f>Data!O437</f>
        <v>0</v>
      </c>
      <c r="P681" s="18">
        <f t="shared" si="1"/>
        <v>1</v>
      </c>
    </row>
    <row r="682" spans="1:16" ht="15.75" customHeight="1" x14ac:dyDescent="0.25">
      <c r="A682" s="18" t="str">
        <f>Data!A461</f>
        <v>МБОУ «Михайловская ООШ»</v>
      </c>
      <c r="B682" s="18" t="str">
        <f>Data!B461</f>
        <v>653241, ОБЛАСТЬ КЕМЕРОВСКАЯ, РАЙОН ПРОКОПЬЕВСКИЙ, СЕЛО МИХАЙЛОВКА, УЛИЦА ЦЕНТРАЛЬНАЯ, 25</v>
      </c>
      <c r="C682" s="18">
        <f>Data!C461</f>
        <v>0</v>
      </c>
      <c r="D682" s="18">
        <f>Data!D461</f>
        <v>1</v>
      </c>
      <c r="E682" s="18">
        <f>Data!E461</f>
        <v>0</v>
      </c>
      <c r="F682" s="18">
        <f>Data!F461</f>
        <v>0</v>
      </c>
      <c r="G682" s="18">
        <f>Data!G461</f>
        <v>0</v>
      </c>
      <c r="H682" s="18">
        <f>Data!H461</f>
        <v>0</v>
      </c>
      <c r="I682" s="18">
        <f>Data!I461</f>
        <v>0</v>
      </c>
      <c r="J682" s="18">
        <f>Data!J461</f>
        <v>0</v>
      </c>
      <c r="K682" s="18">
        <f>Data!K461</f>
        <v>0</v>
      </c>
      <c r="L682" s="18">
        <f>Data!L461</f>
        <v>0</v>
      </c>
      <c r="M682" s="18">
        <f>Data!M461</f>
        <v>0</v>
      </c>
      <c r="N682" s="18">
        <f>Data!N461</f>
        <v>0</v>
      </c>
      <c r="O682" s="18">
        <f>Data!O461</f>
        <v>0</v>
      </c>
      <c r="P682" s="18">
        <f t="shared" si="1"/>
        <v>1</v>
      </c>
    </row>
    <row r="683" spans="1:16" ht="15.75" customHeight="1" x14ac:dyDescent="0.25">
      <c r="A683" s="18" t="str">
        <f>Data!A480</f>
        <v>МБОУ Парамоновская ООШ</v>
      </c>
      <c r="B683" s="18" t="str">
        <f>Data!B480</f>
        <v>303584, ОБЛАСТЬ ОРЛОВСКАЯ, РАЙОН КОРСАКОВСКИЙ, ДЕРЕВНЯ ПАРАМОНОВО, 0, 0, 0</v>
      </c>
      <c r="C683" s="18">
        <f>Data!C480</f>
        <v>0</v>
      </c>
      <c r="D683" s="18">
        <f>Data!D480</f>
        <v>1</v>
      </c>
      <c r="E683" s="18">
        <f>Data!E480</f>
        <v>0</v>
      </c>
      <c r="F683" s="18">
        <f>Data!F480</f>
        <v>0</v>
      </c>
      <c r="G683" s="18">
        <f>Data!G480</f>
        <v>0</v>
      </c>
      <c r="H683" s="18">
        <f>Data!H480</f>
        <v>0</v>
      </c>
      <c r="I683" s="18">
        <f>Data!I480</f>
        <v>0</v>
      </c>
      <c r="J683" s="18">
        <f>Data!J480</f>
        <v>0</v>
      </c>
      <c r="K683" s="18">
        <f>Data!K480</f>
        <v>0</v>
      </c>
      <c r="L683" s="18">
        <f>Data!L480</f>
        <v>0</v>
      </c>
      <c r="M683" s="18">
        <f>Data!M480</f>
        <v>0</v>
      </c>
      <c r="N683" s="18">
        <f>Data!N480</f>
        <v>0</v>
      </c>
      <c r="O683" s="18">
        <f>Data!O480</f>
        <v>0</v>
      </c>
      <c r="P683" s="18">
        <f t="shared" si="1"/>
        <v>1</v>
      </c>
    </row>
    <row r="684" spans="1:16" ht="15.75" customHeight="1" x14ac:dyDescent="0.25">
      <c r="A684" s="18" t="str">
        <f>Data!A508</f>
        <v>МБОУ Киселевская СОШ им. Н.В.Попова</v>
      </c>
      <c r="B684" s="18" t="str">
        <f>Data!B508</f>
        <v>347432, ОБЛАСТЬ РОСТОВСКАЯ, РАЙОН ЗАВЕТИНСКИЙ, СЕЛО КИСЕЛЕВКА, УЛИЦА ШКОЛЬНАЯ, 34</v>
      </c>
      <c r="C684" s="18">
        <f>Data!C508</f>
        <v>0</v>
      </c>
      <c r="D684" s="18">
        <f>Data!D508</f>
        <v>0</v>
      </c>
      <c r="E684" s="18">
        <f>Data!E508</f>
        <v>0</v>
      </c>
      <c r="F684" s="18">
        <f>Data!F508</f>
        <v>0</v>
      </c>
      <c r="G684" s="18">
        <f>Data!G508</f>
        <v>0</v>
      </c>
      <c r="H684" s="18">
        <f>Data!H508</f>
        <v>0</v>
      </c>
      <c r="I684" s="18">
        <f>Data!I508</f>
        <v>0</v>
      </c>
      <c r="J684" s="18">
        <f>Data!J508</f>
        <v>0</v>
      </c>
      <c r="K684" s="18">
        <f>Data!K508</f>
        <v>1</v>
      </c>
      <c r="L684" s="18">
        <f>Data!L508</f>
        <v>0</v>
      </c>
      <c r="M684" s="18">
        <f>Data!M508</f>
        <v>0</v>
      </c>
      <c r="N684" s="18">
        <f>Data!N508</f>
        <v>0</v>
      </c>
      <c r="O684" s="18">
        <f>Data!O508</f>
        <v>0</v>
      </c>
      <c r="P684" s="18">
        <f t="shared" si="1"/>
        <v>1</v>
      </c>
    </row>
    <row r="685" spans="1:16" ht="15.75" customHeight="1" x14ac:dyDescent="0.25">
      <c r="A685" s="18" t="str">
        <f>Data!A535</f>
        <v>МОБУ СОШ №21</v>
      </c>
      <c r="B685" s="18" t="str">
        <f>Data!B535</f>
        <v>Россия, Ростовская область, Таганрог, улица Дзержинского, 67А</v>
      </c>
      <c r="C685" s="18">
        <f>Data!C535</f>
        <v>0</v>
      </c>
      <c r="D685" s="18">
        <f>Data!D535</f>
        <v>1</v>
      </c>
      <c r="E685" s="18">
        <f>Data!E535</f>
        <v>0</v>
      </c>
      <c r="F685" s="18">
        <f>Data!F535</f>
        <v>0</v>
      </c>
      <c r="G685" s="18">
        <f>Data!G535</f>
        <v>0</v>
      </c>
      <c r="H685" s="18">
        <f>Data!H535</f>
        <v>0</v>
      </c>
      <c r="I685" s="18">
        <f>Data!I535</f>
        <v>0</v>
      </c>
      <c r="J685" s="18">
        <f>Data!J535</f>
        <v>0</v>
      </c>
      <c r="K685" s="18">
        <f>Data!K535</f>
        <v>0</v>
      </c>
      <c r="L685" s="18">
        <f>Data!L535</f>
        <v>0</v>
      </c>
      <c r="M685" s="18">
        <f>Data!M535</f>
        <v>0</v>
      </c>
      <c r="N685" s="18">
        <f>Data!N535</f>
        <v>0</v>
      </c>
      <c r="O685" s="18">
        <f>Data!O535</f>
        <v>0</v>
      </c>
      <c r="P685" s="18">
        <f t="shared" si="1"/>
        <v>1</v>
      </c>
    </row>
    <row r="686" spans="1:16" ht="15.75" customHeight="1" x14ac:dyDescent="0.25">
      <c r="A686" s="18" t="str">
        <f>Data!A557</f>
        <v>МБОУ лицей №3</v>
      </c>
      <c r="B686" s="18" t="str">
        <f>Data!B557</f>
        <v>Россия, Ростовская область, Батайск</v>
      </c>
      <c r="C686" s="18">
        <f>Data!C557</f>
        <v>0</v>
      </c>
      <c r="D686" s="18">
        <f>Data!D557</f>
        <v>0</v>
      </c>
      <c r="E686" s="18">
        <f>Data!E557</f>
        <v>0</v>
      </c>
      <c r="F686" s="18">
        <f>Data!F557</f>
        <v>1</v>
      </c>
      <c r="G686" s="18">
        <f>Data!G557</f>
        <v>0</v>
      </c>
      <c r="H686" s="18">
        <f>Data!H557</f>
        <v>0</v>
      </c>
      <c r="I686" s="18">
        <f>Data!I557</f>
        <v>0</v>
      </c>
      <c r="J686" s="18">
        <f>Data!J557</f>
        <v>0</v>
      </c>
      <c r="K686" s="18">
        <f>Data!K557</f>
        <v>0</v>
      </c>
      <c r="L686" s="18">
        <f>Data!L557</f>
        <v>0</v>
      </c>
      <c r="M686" s="18">
        <f>Data!M557</f>
        <v>0</v>
      </c>
      <c r="N686" s="18">
        <f>Data!N557</f>
        <v>0</v>
      </c>
      <c r="O686" s="18">
        <f>Data!O557</f>
        <v>0</v>
      </c>
      <c r="P686" s="18">
        <f t="shared" si="1"/>
        <v>1</v>
      </c>
    </row>
    <row r="687" spans="1:16" ht="15.75" customHeight="1" x14ac:dyDescent="0.25">
      <c r="A687" s="18" t="str">
        <f>Data!A574</f>
        <v>МБОУ Голубинская СОШ</v>
      </c>
      <c r="B687" s="18" t="str">
        <f>Data!B574</f>
        <v>Россия, Ростовская область, Белокалитвинский район, хутор Голубинка</v>
      </c>
      <c r="C687" s="18">
        <f>Data!C574</f>
        <v>0</v>
      </c>
      <c r="D687" s="18">
        <f>Data!D574</f>
        <v>0</v>
      </c>
      <c r="E687" s="18">
        <f>Data!E574</f>
        <v>0</v>
      </c>
      <c r="F687" s="18">
        <f>Data!F574</f>
        <v>0</v>
      </c>
      <c r="G687" s="18">
        <f>Data!G574</f>
        <v>0</v>
      </c>
      <c r="H687" s="18">
        <f>Data!H574</f>
        <v>0</v>
      </c>
      <c r="I687" s="18">
        <f>Data!I574</f>
        <v>0</v>
      </c>
      <c r="J687" s="18">
        <f>Data!J574</f>
        <v>0</v>
      </c>
      <c r="K687" s="18">
        <f>Data!K574</f>
        <v>0</v>
      </c>
      <c r="L687" s="18">
        <f>Data!L574</f>
        <v>0</v>
      </c>
      <c r="M687" s="18">
        <f>Data!M574</f>
        <v>0</v>
      </c>
      <c r="N687" s="18">
        <f>Data!N574</f>
        <v>0</v>
      </c>
      <c r="O687" s="18">
        <f>Data!O574</f>
        <v>1</v>
      </c>
      <c r="P687" s="18">
        <f t="shared" si="1"/>
        <v>1</v>
      </c>
    </row>
    <row r="688" spans="1:16" ht="15.75" customHeight="1" x14ac:dyDescent="0.25">
      <c r="A688" s="18" t="str">
        <f>Data!A580</f>
        <v>МБОУ СОШ №10</v>
      </c>
      <c r="B688" s="18" t="str">
        <f>Data!B580</f>
        <v>Россия, Ростовская область, Белокалитвинский район, посёлок Горняцкий</v>
      </c>
      <c r="C688" s="18">
        <f>Data!C580</f>
        <v>1</v>
      </c>
      <c r="D688" s="18">
        <f>Data!D580</f>
        <v>0</v>
      </c>
      <c r="E688" s="18">
        <f>Data!E580</f>
        <v>0</v>
      </c>
      <c r="F688" s="18">
        <f>Data!F580</f>
        <v>0</v>
      </c>
      <c r="G688" s="18">
        <f>Data!G580</f>
        <v>0</v>
      </c>
      <c r="H688" s="18">
        <f>Data!H580</f>
        <v>0</v>
      </c>
      <c r="I688" s="18">
        <f>Data!I580</f>
        <v>0</v>
      </c>
      <c r="J688" s="18">
        <f>Data!J580</f>
        <v>0</v>
      </c>
      <c r="K688" s="18">
        <f>Data!K580</f>
        <v>0</v>
      </c>
      <c r="L688" s="18">
        <f>Data!L580</f>
        <v>0</v>
      </c>
      <c r="M688" s="18">
        <f>Data!M580</f>
        <v>0</v>
      </c>
      <c r="N688" s="18">
        <f>Data!N580</f>
        <v>0</v>
      </c>
      <c r="O688" s="18">
        <f>Data!O580</f>
        <v>0</v>
      </c>
      <c r="P688" s="18">
        <f t="shared" si="1"/>
        <v>1</v>
      </c>
    </row>
    <row r="689" spans="1:16" ht="15.75" customHeight="1" x14ac:dyDescent="0.25">
      <c r="A689" s="18" t="str">
        <f>Data!A663</f>
        <v>МБОУ Карповская СОШ</v>
      </c>
      <c r="B689" s="18" t="str">
        <f>Data!B663</f>
        <v>Россия, Ростовская область, Багаевский район, хутор Карповка</v>
      </c>
      <c r="C689" s="18">
        <f>Data!C663</f>
        <v>0</v>
      </c>
      <c r="D689" s="18">
        <f>Data!D663</f>
        <v>0</v>
      </c>
      <c r="E689" s="18">
        <f>Data!E663</f>
        <v>0</v>
      </c>
      <c r="F689" s="18">
        <f>Data!F663</f>
        <v>0</v>
      </c>
      <c r="G689" s="18">
        <f>Data!G663</f>
        <v>0</v>
      </c>
      <c r="H689" s="18">
        <f>Data!H663</f>
        <v>1</v>
      </c>
      <c r="I689" s="18">
        <f>Data!I663</f>
        <v>0</v>
      </c>
      <c r="J689" s="18">
        <f>Data!J663</f>
        <v>0</v>
      </c>
      <c r="K689" s="18">
        <f>Data!K663</f>
        <v>0</v>
      </c>
      <c r="L689" s="18">
        <f>Data!L663</f>
        <v>0</v>
      </c>
      <c r="M689" s="18">
        <f>Data!M663</f>
        <v>0</v>
      </c>
      <c r="N689" s="18">
        <f>Data!N663</f>
        <v>0</v>
      </c>
      <c r="O689" s="18">
        <f>Data!O663</f>
        <v>0</v>
      </c>
      <c r="P689" s="18">
        <f t="shared" si="1"/>
        <v>1</v>
      </c>
    </row>
    <row r="690" spans="1:16" ht="15.75" customHeight="1" x14ac:dyDescent="0.25">
      <c r="A690" s="18" t="str">
        <f>Data!A669</f>
        <v>МБОУ-ООШ №20 х.Сальский Кагальник</v>
      </c>
      <c r="B690" s="18" t="str">
        <f>Data!B669</f>
        <v>Россия, Ростовская область, Мартыновский район, хутор Сальский Кагальник</v>
      </c>
      <c r="C690" s="18">
        <f>Data!C669</f>
        <v>0</v>
      </c>
      <c r="D690" s="18">
        <f>Data!D669</f>
        <v>0</v>
      </c>
      <c r="E690" s="18">
        <f>Data!E669</f>
        <v>0</v>
      </c>
      <c r="F690" s="18">
        <f>Data!F669</f>
        <v>0</v>
      </c>
      <c r="G690" s="18">
        <f>Data!G669</f>
        <v>0</v>
      </c>
      <c r="H690" s="18">
        <f>Data!H669</f>
        <v>1</v>
      </c>
      <c r="I690" s="18">
        <f>Data!I669</f>
        <v>0</v>
      </c>
      <c r="J690" s="18">
        <f>Data!J669</f>
        <v>0</v>
      </c>
      <c r="K690" s="18">
        <f>Data!K669</f>
        <v>0</v>
      </c>
      <c r="L690" s="18">
        <f>Data!L669</f>
        <v>0</v>
      </c>
      <c r="M690" s="18">
        <f>Data!M669</f>
        <v>0</v>
      </c>
      <c r="N690" s="18">
        <f>Data!N669</f>
        <v>0</v>
      </c>
      <c r="O690" s="18">
        <f>Data!O669</f>
        <v>0</v>
      </c>
      <c r="P690" s="18">
        <f t="shared" si="1"/>
        <v>1</v>
      </c>
    </row>
    <row r="691" spans="1:16" ht="15.75" customHeight="1" x14ac:dyDescent="0.25">
      <c r="A691" s="18" t="str">
        <f>Data!A694</f>
        <v>МБОУ СОШ 1</v>
      </c>
      <c r="B691" s="18" t="str">
        <f>Data!B694</f>
        <v>Россия, Ростовская область, Семикаракорск</v>
      </c>
      <c r="C691" s="18">
        <f>Data!C694</f>
        <v>0</v>
      </c>
      <c r="D691" s="18">
        <f>Data!D694</f>
        <v>0</v>
      </c>
      <c r="E691" s="18">
        <f>Data!E694</f>
        <v>0</v>
      </c>
      <c r="F691" s="18">
        <f>Data!F694</f>
        <v>0</v>
      </c>
      <c r="G691" s="18">
        <f>Data!G694</f>
        <v>0</v>
      </c>
      <c r="H691" s="18">
        <f>Data!H694</f>
        <v>1</v>
      </c>
      <c r="I691" s="18">
        <f>Data!I694</f>
        <v>0</v>
      </c>
      <c r="J691" s="18">
        <f>Data!J694</f>
        <v>0</v>
      </c>
      <c r="K691" s="18">
        <f>Data!K694</f>
        <v>0</v>
      </c>
      <c r="L691" s="18">
        <f>Data!L694</f>
        <v>0</v>
      </c>
      <c r="M691" s="18">
        <f>Data!M694</f>
        <v>0</v>
      </c>
      <c r="N691" s="18">
        <f>Data!N694</f>
        <v>0</v>
      </c>
      <c r="O691" s="18">
        <f>Data!O694</f>
        <v>0</v>
      </c>
      <c r="P691" s="18">
        <f t="shared" si="1"/>
        <v>1</v>
      </c>
    </row>
    <row r="692" spans="1:16" ht="15.75" customHeight="1" x14ac:dyDescent="0.25">
      <c r="A692" s="18" t="str">
        <f>Data!A697</f>
        <v>МБОУ Высочинская ООШ</v>
      </c>
      <c r="B692" s="18" t="str">
        <f>Data!B697</f>
        <v>Россия, Ростовская область, Азовский район, село Высочино</v>
      </c>
      <c r="C692" s="18">
        <f>Data!C697</f>
        <v>0</v>
      </c>
      <c r="D692" s="18">
        <f>Data!D697</f>
        <v>0</v>
      </c>
      <c r="E692" s="18">
        <f>Data!E697</f>
        <v>0</v>
      </c>
      <c r="F692" s="18">
        <f>Data!F697</f>
        <v>0</v>
      </c>
      <c r="G692" s="18">
        <f>Data!G697</f>
        <v>0</v>
      </c>
      <c r="H692" s="18">
        <f>Data!H697</f>
        <v>1</v>
      </c>
      <c r="I692" s="18">
        <f>Data!I697</f>
        <v>0</v>
      </c>
      <c r="J692" s="18">
        <f>Data!J697</f>
        <v>0</v>
      </c>
      <c r="K692" s="18">
        <f>Data!K697</f>
        <v>0</v>
      </c>
      <c r="L692" s="18">
        <f>Data!L697</f>
        <v>0</v>
      </c>
      <c r="M692" s="18">
        <f>Data!M697</f>
        <v>0</v>
      </c>
      <c r="N692" s="18">
        <f>Data!N697</f>
        <v>0</v>
      </c>
      <c r="O692" s="18">
        <f>Data!O697</f>
        <v>0</v>
      </c>
      <c r="P692" s="18">
        <f t="shared" si="1"/>
        <v>1</v>
      </c>
    </row>
    <row r="693" spans="1:16" ht="15.75" customHeight="1" x14ac:dyDescent="0.25">
      <c r="A693" s="18" t="str">
        <f>Data!A707</f>
        <v>МБОУ СОШ № 5</v>
      </c>
      <c r="B693" s="18" t="str">
        <f>Data!B707</f>
        <v>Россия, Ростовская область, Новочеркасск, Атаманская улица, 41/2</v>
      </c>
      <c r="C693" s="18">
        <f>Data!C707</f>
        <v>0</v>
      </c>
      <c r="D693" s="18">
        <f>Data!D707</f>
        <v>0</v>
      </c>
      <c r="E693" s="18">
        <f>Data!E707</f>
        <v>0</v>
      </c>
      <c r="F693" s="18">
        <f>Data!F707</f>
        <v>0</v>
      </c>
      <c r="G693" s="18">
        <f>Data!G707</f>
        <v>0</v>
      </c>
      <c r="H693" s="18">
        <f>Data!H707</f>
        <v>0</v>
      </c>
      <c r="I693" s="18">
        <f>Data!I707</f>
        <v>0</v>
      </c>
      <c r="J693" s="18">
        <f>Data!J707</f>
        <v>0</v>
      </c>
      <c r="K693" s="18">
        <f>Data!K707</f>
        <v>0</v>
      </c>
      <c r="L693" s="18">
        <f>Data!L707</f>
        <v>0</v>
      </c>
      <c r="M693" s="18">
        <f>Data!M707</f>
        <v>1</v>
      </c>
      <c r="N693" s="18">
        <f>Data!N707</f>
        <v>0</v>
      </c>
      <c r="O693" s="18">
        <f>Data!O707</f>
        <v>0</v>
      </c>
      <c r="P693" s="18">
        <f t="shared" si="1"/>
        <v>1</v>
      </c>
    </row>
    <row r="694" spans="1:16" ht="15.75" customHeight="1" x14ac:dyDescent="0.25">
      <c r="A694" s="18" t="str">
        <f>Data!A711</f>
        <v>МБОУ Фоминская СОШ</v>
      </c>
      <c r="B694" s="18" t="str">
        <f>Data!B711</f>
        <v>Россия, Ростовская область, Заветинский район, хутор Фомин, Центральная улица, 1</v>
      </c>
      <c r="C694" s="18">
        <f>Data!C711</f>
        <v>0</v>
      </c>
      <c r="D694" s="18">
        <f>Data!D711</f>
        <v>0</v>
      </c>
      <c r="E694" s="18">
        <f>Data!E711</f>
        <v>0</v>
      </c>
      <c r="F694" s="18">
        <f>Data!F711</f>
        <v>0</v>
      </c>
      <c r="G694" s="18">
        <f>Data!G711</f>
        <v>0</v>
      </c>
      <c r="H694" s="18">
        <f>Data!H711</f>
        <v>0</v>
      </c>
      <c r="I694" s="18">
        <f>Data!I711</f>
        <v>0</v>
      </c>
      <c r="J694" s="18">
        <f>Data!J711</f>
        <v>0</v>
      </c>
      <c r="K694" s="18">
        <f>Data!K711</f>
        <v>0</v>
      </c>
      <c r="L694" s="18">
        <f>Data!L711</f>
        <v>0</v>
      </c>
      <c r="M694" s="18">
        <f>Data!M711</f>
        <v>0</v>
      </c>
      <c r="N694" s="18">
        <f>Data!N711</f>
        <v>0</v>
      </c>
      <c r="O694" s="18">
        <f>Data!O711</f>
        <v>1</v>
      </c>
      <c r="P694" s="18">
        <f t="shared" si="1"/>
        <v>1</v>
      </c>
    </row>
    <row r="695" spans="1:16" ht="15.75" customHeight="1" x14ac:dyDescent="0.25">
      <c r="A695" s="18" t="str">
        <f>Data!A247</f>
        <v>МБОУ Верхнеобливская ООШ</v>
      </c>
      <c r="B695" s="18" t="str">
        <f>Data!B247</f>
        <v>347077, ОБЛАСТЬ РОСТОВСКАЯ, РАЙОН ТАЦИНСКИЙ, ХУТОР ВЕРХНЕОБЛИВСКИЙ, УЛИЦА ШКОЛЬНАЯ, 1</v>
      </c>
      <c r="C695" s="18">
        <f>Data!C247</f>
        <v>0</v>
      </c>
      <c r="D695" s="18">
        <f>Data!D247</f>
        <v>0</v>
      </c>
      <c r="E695" s="18">
        <f>Data!E247</f>
        <v>0</v>
      </c>
      <c r="F695" s="18">
        <f>Data!F247</f>
        <v>0</v>
      </c>
      <c r="G695" s="18">
        <f>Data!G247</f>
        <v>0</v>
      </c>
      <c r="H695" s="18">
        <f>Data!H247</f>
        <v>1</v>
      </c>
      <c r="I695" s="18">
        <f>Data!I247</f>
        <v>0</v>
      </c>
      <c r="J695" s="18">
        <f>Data!J247</f>
        <v>0</v>
      </c>
      <c r="K695" s="18">
        <f>Data!K247</f>
        <v>0</v>
      </c>
      <c r="L695" s="18">
        <f>Data!L247</f>
        <v>0</v>
      </c>
      <c r="M695" s="18">
        <f>Data!M247</f>
        <v>0</v>
      </c>
      <c r="N695" s="18">
        <f>Data!N247</f>
        <v>0</v>
      </c>
      <c r="O695" s="18">
        <f>Data!O247</f>
        <v>0</v>
      </c>
      <c r="P695" s="18">
        <f t="shared" si="1"/>
        <v>1</v>
      </c>
    </row>
    <row r="696" spans="1:16" ht="15.75" customHeight="1" x14ac:dyDescent="0.25">
      <c r="A696" s="18" t="str">
        <f>Data!A394</f>
        <v>МБОУ СОШ № 16</v>
      </c>
      <c r="B696" s="18" t="str">
        <f>Data!B394</f>
        <v>346912, ОБЛАСТЬ РОСТОВСКАЯ, ГОРОД НОВОШАХТИНСК, УЛИЦА ПЕРОВА, 1-А</v>
      </c>
      <c r="C696" s="18">
        <f>Data!C394</f>
        <v>0</v>
      </c>
      <c r="D696" s="18">
        <f>Data!D394</f>
        <v>0</v>
      </c>
      <c r="E696" s="18">
        <f>Data!E394</f>
        <v>0</v>
      </c>
      <c r="F696" s="18">
        <f>Data!F394</f>
        <v>0</v>
      </c>
      <c r="G696" s="18">
        <f>Data!G394</f>
        <v>0</v>
      </c>
      <c r="H696" s="18">
        <f>Data!H394</f>
        <v>0</v>
      </c>
      <c r="I696" s="18">
        <f>Data!I394</f>
        <v>0</v>
      </c>
      <c r="J696" s="18">
        <f>Data!J394</f>
        <v>0</v>
      </c>
      <c r="K696" s="18">
        <f>Data!K394</f>
        <v>1</v>
      </c>
      <c r="L696" s="18">
        <f>Data!L394</f>
        <v>0</v>
      </c>
      <c r="M696" s="18">
        <f>Data!M394</f>
        <v>0</v>
      </c>
      <c r="N696" s="18">
        <f>Data!N394</f>
        <v>0</v>
      </c>
      <c r="O696" s="18">
        <f>Data!O394</f>
        <v>0</v>
      </c>
      <c r="P696" s="18">
        <f t="shared" si="1"/>
        <v>1</v>
      </c>
    </row>
    <row r="697" spans="1:16" ht="15.75" customHeight="1" x14ac:dyDescent="0.25">
      <c r="A697" s="18" t="str">
        <f>Data!A419</f>
        <v>МБОУ ООШ № 27</v>
      </c>
      <c r="B697" s="18" t="str">
        <f>Data!B419</f>
        <v>623780, ОБЛАСТЬ СВЕРДЛОВСКАЯ, РАЙОН АРТЕМОВСКИЙ, ПОСЕЛОК НЕЗЕВАЙ, УЛИЦА ШКОЛЬНАЯ, 1</v>
      </c>
      <c r="C697" s="18">
        <f>Data!C419</f>
        <v>0</v>
      </c>
      <c r="D697" s="18">
        <f>Data!D419</f>
        <v>0</v>
      </c>
      <c r="E697" s="18">
        <f>Data!E419</f>
        <v>0</v>
      </c>
      <c r="F697" s="18">
        <f>Data!F419</f>
        <v>1</v>
      </c>
      <c r="G697" s="18">
        <f>Data!G419</f>
        <v>0</v>
      </c>
      <c r="H697" s="18">
        <f>Data!H419</f>
        <v>0</v>
      </c>
      <c r="I697" s="18">
        <f>Data!I419</f>
        <v>0</v>
      </c>
      <c r="J697" s="18">
        <f>Data!J419</f>
        <v>0</v>
      </c>
      <c r="K697" s="18">
        <f>Data!K419</f>
        <v>0</v>
      </c>
      <c r="L697" s="18">
        <f>Data!L419</f>
        <v>0</v>
      </c>
      <c r="M697" s="18">
        <f>Data!M419</f>
        <v>0</v>
      </c>
      <c r="N697" s="18">
        <f>Data!N419</f>
        <v>0</v>
      </c>
      <c r="O697" s="18">
        <f>Data!O419</f>
        <v>0</v>
      </c>
      <c r="P697" s="18">
        <f t="shared" si="1"/>
        <v>1</v>
      </c>
    </row>
    <row r="698" spans="1:16" ht="15.75" customHeight="1" x14ac:dyDescent="0.25">
      <c r="A698" s="18" t="str">
        <f>Data!A423</f>
        <v>МБОУ лицей № 1 г. Пролетарска</v>
      </c>
      <c r="B698" s="18" t="str">
        <f>Data!B423</f>
        <v>347540, ОБЛАСТЬ РОСТОВСКАЯ, РАЙОН ПРОЛЕТАРСКИЙ, ГОРОД ПРОЛЕТАРСК, УЛИЦА ПЕРВОМАЙСКАЯ, ДОМ 66</v>
      </c>
      <c r="C698" s="18">
        <f>Data!C423</f>
        <v>0</v>
      </c>
      <c r="D698" s="18">
        <f>Data!D423</f>
        <v>1</v>
      </c>
      <c r="E698" s="18">
        <f>Data!E423</f>
        <v>0</v>
      </c>
      <c r="F698" s="18">
        <f>Data!F423</f>
        <v>0</v>
      </c>
      <c r="G698" s="18">
        <f>Data!G423</f>
        <v>0</v>
      </c>
      <c r="H698" s="18">
        <f>Data!H423</f>
        <v>0</v>
      </c>
      <c r="I698" s="18">
        <f>Data!I423</f>
        <v>0</v>
      </c>
      <c r="J698" s="18">
        <f>Data!J423</f>
        <v>0</v>
      </c>
      <c r="K698" s="18">
        <f>Data!K423</f>
        <v>0</v>
      </c>
      <c r="L698" s="18">
        <f>Data!L423</f>
        <v>0</v>
      </c>
      <c r="M698" s="18">
        <f>Data!M423</f>
        <v>0</v>
      </c>
      <c r="N698" s="18">
        <f>Data!N423</f>
        <v>0</v>
      </c>
      <c r="O698" s="18">
        <f>Data!O423</f>
        <v>0</v>
      </c>
      <c r="P698" s="18">
        <f t="shared" si="1"/>
        <v>1</v>
      </c>
    </row>
    <row r="699" spans="1:16" ht="15.75" customHeight="1" x14ac:dyDescent="0.25">
      <c r="A699" s="18" t="str">
        <f>Data!A439</f>
        <v>МБОУ Насонтовская ООШ</v>
      </c>
      <c r="B699" s="18" t="str">
        <f>Data!B439</f>
        <v>347003, ОБЛАСТЬ РОСТОВСКАЯ, РАЙОН БЕЛОКАЛИТВИНСКИЙ, ХУТОР НАСОНТОВ, УЛИЦА ЦЕНТРАЛЬНАЯ, ДОМ 57</v>
      </c>
      <c r="C699" s="18">
        <f>Data!C439</f>
        <v>0</v>
      </c>
      <c r="D699" s="18">
        <f>Data!D439</f>
        <v>1</v>
      </c>
      <c r="E699" s="18">
        <f>Data!E439</f>
        <v>0</v>
      </c>
      <c r="F699" s="18">
        <f>Data!F439</f>
        <v>0</v>
      </c>
      <c r="G699" s="18">
        <f>Data!G439</f>
        <v>0</v>
      </c>
      <c r="H699" s="18">
        <f>Data!H439</f>
        <v>0</v>
      </c>
      <c r="I699" s="18">
        <f>Data!I439</f>
        <v>0</v>
      </c>
      <c r="J699" s="18">
        <f>Data!J439</f>
        <v>0</v>
      </c>
      <c r="K699" s="18">
        <f>Data!K439</f>
        <v>0</v>
      </c>
      <c r="L699" s="18">
        <f>Data!L439</f>
        <v>0</v>
      </c>
      <c r="M699" s="18">
        <f>Data!M439</f>
        <v>0</v>
      </c>
      <c r="N699" s="18">
        <f>Data!N439</f>
        <v>0</v>
      </c>
      <c r="O699" s="18">
        <f>Data!O439</f>
        <v>0</v>
      </c>
      <c r="P699" s="18">
        <f t="shared" si="1"/>
        <v>1</v>
      </c>
    </row>
    <row r="700" spans="1:16" ht="15.75" customHeight="1" x14ac:dyDescent="0.25">
      <c r="A700" s="18" t="str">
        <f>Data!A441</f>
        <v>МАОУ лицей № 28</v>
      </c>
      <c r="B700" s="18" t="str">
        <f>Data!B441</f>
        <v>347902, ОБЛАСТЬ РОСТОВСКАЯ, ГОРОД ТАГАНРОГ, ПЕРЕУЛОК ТРУДОВЫХ РЕЗЕРВОВ, 1</v>
      </c>
      <c r="C700" s="18">
        <f>Data!C441</f>
        <v>0</v>
      </c>
      <c r="D700" s="18">
        <f>Data!D441</f>
        <v>0</v>
      </c>
      <c r="E700" s="18">
        <f>Data!E441</f>
        <v>1</v>
      </c>
      <c r="F700" s="18">
        <f>Data!F441</f>
        <v>0</v>
      </c>
      <c r="G700" s="18">
        <f>Data!G441</f>
        <v>0</v>
      </c>
      <c r="H700" s="18">
        <f>Data!H441</f>
        <v>0</v>
      </c>
      <c r="I700" s="18">
        <f>Data!I441</f>
        <v>0</v>
      </c>
      <c r="J700" s="18">
        <f>Data!J441</f>
        <v>0</v>
      </c>
      <c r="K700" s="18">
        <f>Data!K441</f>
        <v>0</v>
      </c>
      <c r="L700" s="18">
        <f>Data!L441</f>
        <v>0</v>
      </c>
      <c r="M700" s="18">
        <f>Data!M441</f>
        <v>0</v>
      </c>
      <c r="N700" s="18">
        <f>Data!N441</f>
        <v>0</v>
      </c>
      <c r="O700" s="18">
        <f>Data!O441</f>
        <v>0</v>
      </c>
      <c r="P700" s="18">
        <f t="shared" si="1"/>
        <v>1</v>
      </c>
    </row>
    <row r="701" spans="1:16" ht="15.75" customHeight="1" x14ac:dyDescent="0.25">
      <c r="A701" s="18" t="str">
        <f>Data!A442</f>
        <v>МБОУ 'Школа № 64'</v>
      </c>
      <c r="B701" s="18" t="str">
        <f>Data!B442</f>
        <v>344001, ОБЛАСТЬ РОСТОВСКАЯ, ГОРОД РОСТОВ-НА-ДОНУ, УЛИЦА НЕКРАСОВСКАЯ, 22</v>
      </c>
      <c r="C701" s="18">
        <f>Data!C442</f>
        <v>0</v>
      </c>
      <c r="D701" s="18">
        <f>Data!D442</f>
        <v>0</v>
      </c>
      <c r="E701" s="18">
        <f>Data!E442</f>
        <v>1</v>
      </c>
      <c r="F701" s="18">
        <f>Data!F442</f>
        <v>0</v>
      </c>
      <c r="G701" s="18">
        <f>Data!G442</f>
        <v>0</v>
      </c>
      <c r="H701" s="18">
        <f>Data!H442</f>
        <v>0</v>
      </c>
      <c r="I701" s="18">
        <f>Data!I442</f>
        <v>0</v>
      </c>
      <c r="J701" s="18">
        <f>Data!J442</f>
        <v>0</v>
      </c>
      <c r="K701" s="18">
        <f>Data!K442</f>
        <v>0</v>
      </c>
      <c r="L701" s="18">
        <f>Data!L442</f>
        <v>0</v>
      </c>
      <c r="M701" s="18">
        <f>Data!M442</f>
        <v>0</v>
      </c>
      <c r="N701" s="18">
        <f>Data!N442</f>
        <v>0</v>
      </c>
      <c r="O701" s="18">
        <f>Data!O442</f>
        <v>0</v>
      </c>
      <c r="P701" s="18">
        <f t="shared" si="1"/>
        <v>1</v>
      </c>
    </row>
    <row r="702" spans="1:16" ht="15.75" customHeight="1" x14ac:dyDescent="0.25">
      <c r="A702" s="18" t="str">
        <f>Data!A450</f>
        <v>МОБУ СОШ № 20</v>
      </c>
      <c r="B702" s="18" t="str">
        <f>Data!B450</f>
        <v>347917, ОБЛАСТЬ РОСТОВСКАЯ, ГОРОД ТАГАНРОГ, УЛИЦА МАРШАЛА ЖУКОВА, 192</v>
      </c>
      <c r="C702" s="18">
        <f>Data!C450</f>
        <v>0</v>
      </c>
      <c r="D702" s="18">
        <f>Data!D450</f>
        <v>0</v>
      </c>
      <c r="E702" s="18">
        <f>Data!E450</f>
        <v>0</v>
      </c>
      <c r="F702" s="18">
        <f>Data!F450</f>
        <v>0</v>
      </c>
      <c r="G702" s="18">
        <f>Data!G450</f>
        <v>0</v>
      </c>
      <c r="H702" s="18">
        <f>Data!H450</f>
        <v>1</v>
      </c>
      <c r="I702" s="18">
        <f>Data!I450</f>
        <v>0</v>
      </c>
      <c r="J702" s="18">
        <f>Data!J450</f>
        <v>0</v>
      </c>
      <c r="K702" s="18">
        <f>Data!K450</f>
        <v>0</v>
      </c>
      <c r="L702" s="18">
        <f>Data!L450</f>
        <v>0</v>
      </c>
      <c r="M702" s="18">
        <f>Data!M450</f>
        <v>0</v>
      </c>
      <c r="N702" s="18">
        <f>Data!N450</f>
        <v>0</v>
      </c>
      <c r="O702" s="18">
        <f>Data!O450</f>
        <v>0</v>
      </c>
      <c r="P702" s="18">
        <f t="shared" si="1"/>
        <v>1</v>
      </c>
    </row>
    <row r="703" spans="1:16" ht="15.75" customHeight="1" x14ac:dyDescent="0.25">
      <c r="A703" s="18" t="str">
        <f>Data!A463</f>
        <v>МБОУ ОСОШ №2</v>
      </c>
      <c r="B703" s="18" t="str">
        <f>Data!B463</f>
        <v>347512, Ростовская область, Орловский район, п. Орловский, пер. 1 Конной Армии, 41</v>
      </c>
      <c r="C703" s="18">
        <f>Data!C463</f>
        <v>0</v>
      </c>
      <c r="D703" s="18">
        <f>Data!D463</f>
        <v>0</v>
      </c>
      <c r="E703" s="18">
        <f>Data!E463</f>
        <v>0</v>
      </c>
      <c r="F703" s="18">
        <f>Data!F463</f>
        <v>0</v>
      </c>
      <c r="G703" s="18">
        <f>Data!G463</f>
        <v>0</v>
      </c>
      <c r="H703" s="18">
        <f>Data!H463</f>
        <v>1</v>
      </c>
      <c r="I703" s="18">
        <f>Data!I463</f>
        <v>0</v>
      </c>
      <c r="J703" s="18">
        <f>Data!J463</f>
        <v>0</v>
      </c>
      <c r="K703" s="18">
        <f>Data!K463</f>
        <v>0</v>
      </c>
      <c r="L703" s="18">
        <f>Data!L463</f>
        <v>0</v>
      </c>
      <c r="M703" s="18">
        <f>Data!M463</f>
        <v>0</v>
      </c>
      <c r="N703" s="18">
        <f>Data!N463</f>
        <v>0</v>
      </c>
      <c r="O703" s="18">
        <f>Data!O463</f>
        <v>0</v>
      </c>
      <c r="P703" s="18">
        <f t="shared" si="1"/>
        <v>1</v>
      </c>
    </row>
    <row r="704" spans="1:16" ht="15.75" customHeight="1" x14ac:dyDescent="0.25">
      <c r="A704" s="18" t="str">
        <f>Data!A466</f>
        <v>МБОУ 'Школа № 60'</v>
      </c>
      <c r="B704" s="18" t="str">
        <f>Data!B466</f>
        <v>344091, ОБЛАСТЬ РОСТОВСКАЯ, ГОРОД РОСТОВ-НА-ДОНУ, ПРОСПЕКТ КОММУНИСТИЧЕСКИЙ, 42, 4</v>
      </c>
      <c r="C704" s="18">
        <f>Data!C466</f>
        <v>0</v>
      </c>
      <c r="D704" s="18">
        <f>Data!D466</f>
        <v>0</v>
      </c>
      <c r="E704" s="18">
        <f>Data!E466</f>
        <v>0</v>
      </c>
      <c r="F704" s="18">
        <f>Data!F466</f>
        <v>0</v>
      </c>
      <c r="G704" s="18">
        <f>Data!G466</f>
        <v>0</v>
      </c>
      <c r="H704" s="18">
        <f>Data!H466</f>
        <v>1</v>
      </c>
      <c r="I704" s="18">
        <f>Data!I466</f>
        <v>0</v>
      </c>
      <c r="J704" s="18">
        <f>Data!J466</f>
        <v>0</v>
      </c>
      <c r="K704" s="18">
        <f>Data!K466</f>
        <v>0</v>
      </c>
      <c r="L704" s="18">
        <f>Data!L466</f>
        <v>0</v>
      </c>
      <c r="M704" s="18">
        <f>Data!M466</f>
        <v>0</v>
      </c>
      <c r="N704" s="18">
        <f>Data!N466</f>
        <v>0</v>
      </c>
      <c r="O704" s="18">
        <f>Data!O466</f>
        <v>0</v>
      </c>
      <c r="P704" s="18">
        <f t="shared" si="1"/>
        <v>1</v>
      </c>
    </row>
    <row r="705" spans="1:16" ht="15.75" customHeight="1" x14ac:dyDescent="0.25">
      <c r="A705" s="18" t="str">
        <f>Data!A468</f>
        <v>Покровская средняя школа № 3</v>
      </c>
      <c r="B705" s="18" t="str">
        <f>Data!B468</f>
        <v>346830, ОБЛАСТЬ РОСТОВСКАЯ, РАЙОН НЕКЛИНОВСКИЙ, СЕЛО ПОКРОВСКОЕ, УЛИЦА ЛЕНИНА, ДОМ 438</v>
      </c>
      <c r="C705" s="18">
        <f>Data!C468</f>
        <v>0</v>
      </c>
      <c r="D705" s="18">
        <f>Data!D468</f>
        <v>0</v>
      </c>
      <c r="E705" s="18">
        <f>Data!E468</f>
        <v>0</v>
      </c>
      <c r="F705" s="18">
        <f>Data!F468</f>
        <v>0</v>
      </c>
      <c r="G705" s="18">
        <f>Data!G468</f>
        <v>0</v>
      </c>
      <c r="H705" s="18">
        <f>Data!H468</f>
        <v>1</v>
      </c>
      <c r="I705" s="18">
        <f>Data!I468</f>
        <v>0</v>
      </c>
      <c r="J705" s="18">
        <f>Data!J468</f>
        <v>0</v>
      </c>
      <c r="K705" s="18">
        <f>Data!K468</f>
        <v>0</v>
      </c>
      <c r="L705" s="18">
        <f>Data!L468</f>
        <v>0</v>
      </c>
      <c r="M705" s="18">
        <f>Data!M468</f>
        <v>0</v>
      </c>
      <c r="N705" s="18">
        <f>Data!N468</f>
        <v>0</v>
      </c>
      <c r="O705" s="18">
        <f>Data!O468</f>
        <v>0</v>
      </c>
      <c r="P705" s="18">
        <f t="shared" si="1"/>
        <v>1</v>
      </c>
    </row>
    <row r="706" spans="1:16" ht="15.75" customHeight="1" x14ac:dyDescent="0.25">
      <c r="A706" s="18" t="str">
        <f>Data!A483</f>
        <v>МБОУ ТСОШ № 2</v>
      </c>
      <c r="B706" s="18" t="str">
        <f>Data!B483</f>
        <v>347060, ОБЛАСТЬ РОСТОВСКАЯ, РАЙОН ТАЦИНСКИЙ, СТАНИЦА ТАЦИНСКАЯ, ПЕРЕУЛОК КОМСОМОЛЬСКИЙ, 3</v>
      </c>
      <c r="C706" s="18">
        <f>Data!C483</f>
        <v>0</v>
      </c>
      <c r="D706" s="18">
        <f>Data!D483</f>
        <v>1</v>
      </c>
      <c r="E706" s="18">
        <f>Data!E483</f>
        <v>0</v>
      </c>
      <c r="F706" s="18">
        <f>Data!F483</f>
        <v>0</v>
      </c>
      <c r="G706" s="18">
        <f>Data!G483</f>
        <v>0</v>
      </c>
      <c r="H706" s="18">
        <f>Data!H483</f>
        <v>0</v>
      </c>
      <c r="I706" s="18">
        <f>Data!I483</f>
        <v>0</v>
      </c>
      <c r="J706" s="18">
        <f>Data!J483</f>
        <v>0</v>
      </c>
      <c r="K706" s="18">
        <f>Data!K483</f>
        <v>0</v>
      </c>
      <c r="L706" s="18">
        <f>Data!L483</f>
        <v>0</v>
      </c>
      <c r="M706" s="18">
        <f>Data!M483</f>
        <v>0</v>
      </c>
      <c r="N706" s="18">
        <f>Data!N483</f>
        <v>0</v>
      </c>
      <c r="O706" s="18">
        <f>Data!O483</f>
        <v>0</v>
      </c>
      <c r="P706" s="18">
        <f t="shared" si="1"/>
        <v>1</v>
      </c>
    </row>
    <row r="707" spans="1:16" ht="15.75" customHeight="1" x14ac:dyDescent="0.25">
      <c r="A707" s="18" t="str">
        <f>Data!A511</f>
        <v>МОБУ СОШ № 35</v>
      </c>
      <c r="B707" s="18" t="str">
        <f>Data!B511</f>
        <v>347939, ОБЛАСТЬ РОСТОВСКАЯ, ГОРОД ТАГАНРОГ, УЛИЦА ПАРХОМЕНКО, ДОМ 5</v>
      </c>
      <c r="C707" s="18">
        <f>Data!C511</f>
        <v>1</v>
      </c>
      <c r="D707" s="18">
        <f>Data!D511</f>
        <v>0</v>
      </c>
      <c r="E707" s="18">
        <f>Data!E511</f>
        <v>0</v>
      </c>
      <c r="F707" s="18">
        <f>Data!F511</f>
        <v>0</v>
      </c>
      <c r="G707" s="18">
        <f>Data!G511</f>
        <v>0</v>
      </c>
      <c r="H707" s="18">
        <f>Data!H511</f>
        <v>0</v>
      </c>
      <c r="I707" s="18">
        <f>Data!I511</f>
        <v>0</v>
      </c>
      <c r="J707" s="18">
        <f>Data!J511</f>
        <v>0</v>
      </c>
      <c r="K707" s="18">
        <f>Data!K511</f>
        <v>0</v>
      </c>
      <c r="L707" s="18">
        <f>Data!L511</f>
        <v>0</v>
      </c>
      <c r="M707" s="18">
        <f>Data!M511</f>
        <v>0</v>
      </c>
      <c r="N707" s="18">
        <f>Data!N511</f>
        <v>0</v>
      </c>
      <c r="O707" s="18">
        <f>Data!O511</f>
        <v>0</v>
      </c>
      <c r="P707" s="18">
        <f t="shared" si="1"/>
        <v>1</v>
      </c>
    </row>
    <row r="708" spans="1:16" ht="15.75" customHeight="1" x14ac:dyDescent="0.25">
      <c r="A708" s="18" t="str">
        <f>Data!A512</f>
        <v>МБОУ Туриловская СОШ</v>
      </c>
      <c r="B708" s="18" t="str">
        <f>Data!B512</f>
        <v>346143, ОБЛАСТЬ РОСТОВСКАЯ, РАЙОН МИЛЛЕРОВСКИЙ, ХУТОР ВЕНДЕЛЕЕВКА, УЛИЦА МОЛОДЕЖНАЯ, 2</v>
      </c>
      <c r="C708" s="18">
        <f>Data!C512</f>
        <v>0</v>
      </c>
      <c r="D708" s="18">
        <f>Data!D512</f>
        <v>0</v>
      </c>
      <c r="E708" s="18">
        <f>Data!E512</f>
        <v>0</v>
      </c>
      <c r="F708" s="18">
        <f>Data!F512</f>
        <v>0</v>
      </c>
      <c r="G708" s="18">
        <f>Data!G512</f>
        <v>0</v>
      </c>
      <c r="H708" s="18">
        <f>Data!H512</f>
        <v>0</v>
      </c>
      <c r="I708" s="18">
        <f>Data!I512</f>
        <v>0</v>
      </c>
      <c r="J708" s="18">
        <f>Data!J512</f>
        <v>0</v>
      </c>
      <c r="K708" s="18">
        <f>Data!K512</f>
        <v>0</v>
      </c>
      <c r="L708" s="18">
        <f>Data!L512</f>
        <v>0</v>
      </c>
      <c r="M708" s="18">
        <f>Data!M512</f>
        <v>0</v>
      </c>
      <c r="N708" s="18">
        <f>Data!N512</f>
        <v>0</v>
      </c>
      <c r="O708" s="18">
        <f>Data!O512</f>
        <v>1</v>
      </c>
      <c r="P708" s="18">
        <f t="shared" si="1"/>
        <v>1</v>
      </c>
    </row>
    <row r="709" spans="1:16" ht="15.75" customHeight="1" x14ac:dyDescent="0.25">
      <c r="A709" s="18" t="str">
        <f>Data!A514</f>
        <v>МБОУ Средне-Лопатинская ООШ</v>
      </c>
      <c r="B709" s="18" t="str">
        <f>Data!B514</f>
        <v>346181, ОБЛАСТЬ РОСТОВСКАЯ, РАЙОН ВЕРХНЕДОНСКОЙ, ХУТОР КАЗАНСКАЯ ЛОПАТИНА, УЛИЦА ЛОПАТИНСКАЯ, 166</v>
      </c>
      <c r="C709" s="18">
        <f>Data!C514</f>
        <v>0</v>
      </c>
      <c r="D709" s="18">
        <f>Data!D514</f>
        <v>0</v>
      </c>
      <c r="E709" s="18">
        <f>Data!E514</f>
        <v>0</v>
      </c>
      <c r="F709" s="18">
        <f>Data!F514</f>
        <v>0</v>
      </c>
      <c r="G709" s="18">
        <f>Data!G514</f>
        <v>1</v>
      </c>
      <c r="H709" s="18">
        <f>Data!H514</f>
        <v>0</v>
      </c>
      <c r="I709" s="18">
        <f>Data!I514</f>
        <v>0</v>
      </c>
      <c r="J709" s="18">
        <f>Data!J514</f>
        <v>0</v>
      </c>
      <c r="K709" s="18">
        <f>Data!K514</f>
        <v>0</v>
      </c>
      <c r="L709" s="18">
        <f>Data!L514</f>
        <v>0</v>
      </c>
      <c r="M709" s="18">
        <f>Data!M514</f>
        <v>0</v>
      </c>
      <c r="N709" s="18">
        <f>Data!N514</f>
        <v>0</v>
      </c>
      <c r="O709" s="18">
        <f>Data!O514</f>
        <v>0</v>
      </c>
      <c r="P709" s="18">
        <f t="shared" si="1"/>
        <v>1</v>
      </c>
    </row>
    <row r="710" spans="1:16" ht="15.75" customHeight="1" x14ac:dyDescent="0.25">
      <c r="A710" s="18" t="str">
        <f>Data!A516</f>
        <v>МБОУ Кормовская СШ</v>
      </c>
      <c r="B710" s="18" t="str">
        <f>Data!B516</f>
        <v>347484, ОБЛАСТЬ РОСТОВСКАЯ, РАЙОН РЕМОНТНЕНСКИЙ, СЕЛО КОРМОВОЕ, УЛИЦА ЛЕНИНА, 32</v>
      </c>
      <c r="C710" s="18">
        <f>Data!C516</f>
        <v>0</v>
      </c>
      <c r="D710" s="18">
        <f>Data!D516</f>
        <v>0</v>
      </c>
      <c r="E710" s="18">
        <f>Data!E516</f>
        <v>0</v>
      </c>
      <c r="F710" s="18">
        <f>Data!F516</f>
        <v>0</v>
      </c>
      <c r="G710" s="18">
        <f>Data!G516</f>
        <v>0</v>
      </c>
      <c r="H710" s="18">
        <f>Data!H516</f>
        <v>0</v>
      </c>
      <c r="I710" s="18">
        <f>Data!I516</f>
        <v>0</v>
      </c>
      <c r="J710" s="18">
        <f>Data!J516</f>
        <v>0</v>
      </c>
      <c r="K710" s="18">
        <f>Data!K516</f>
        <v>0</v>
      </c>
      <c r="L710" s="18">
        <f>Data!L516</f>
        <v>0</v>
      </c>
      <c r="M710" s="18">
        <f>Data!M516</f>
        <v>0</v>
      </c>
      <c r="N710" s="18">
        <f>Data!N516</f>
        <v>0</v>
      </c>
      <c r="O710" s="18">
        <f>Data!O516</f>
        <v>1</v>
      </c>
      <c r="P710" s="18">
        <f t="shared" si="1"/>
        <v>1</v>
      </c>
    </row>
    <row r="711" spans="1:16" ht="15.75" customHeight="1" x14ac:dyDescent="0.25">
      <c r="A711" s="18" t="str">
        <f>Data!A555</f>
        <v>МБОУСОШ№8</v>
      </c>
      <c r="B711" s="18" t="str">
        <f>Data!B555</f>
        <v>Россия, Ростовская область, Новочеркасск</v>
      </c>
      <c r="C711" s="18">
        <f>Data!C555</f>
        <v>0</v>
      </c>
      <c r="D711" s="18">
        <f>Data!D555</f>
        <v>0</v>
      </c>
      <c r="E711" s="18">
        <f>Data!E555</f>
        <v>0</v>
      </c>
      <c r="F711" s="18">
        <f>Data!F555</f>
        <v>1</v>
      </c>
      <c r="G711" s="18">
        <f>Data!G555</f>
        <v>0</v>
      </c>
      <c r="H711" s="18">
        <f>Data!H555</f>
        <v>0</v>
      </c>
      <c r="I711" s="18">
        <f>Data!I555</f>
        <v>0</v>
      </c>
      <c r="J711" s="18">
        <f>Data!J555</f>
        <v>0</v>
      </c>
      <c r="K711" s="18">
        <f>Data!K555</f>
        <v>0</v>
      </c>
      <c r="L711" s="18">
        <f>Data!L555</f>
        <v>0</v>
      </c>
      <c r="M711" s="18">
        <f>Data!M555</f>
        <v>0</v>
      </c>
      <c r="N711" s="18">
        <f>Data!N555</f>
        <v>0</v>
      </c>
      <c r="O711" s="18">
        <f>Data!O555</f>
        <v>0</v>
      </c>
      <c r="P711" s="18">
        <f t="shared" si="1"/>
        <v>1</v>
      </c>
    </row>
    <row r="712" spans="1:16" ht="15.75" customHeight="1" x14ac:dyDescent="0.25">
      <c r="A712" s="18" t="str">
        <f>Data!A578</f>
        <v>МБОУ СОШ №9</v>
      </c>
      <c r="B712" s="18" t="str">
        <f>Data!B578</f>
        <v>Россия, Ростовская область, Белокалитвинский район, посёлок Горняцкий</v>
      </c>
      <c r="C712" s="18">
        <f>Data!C578</f>
        <v>0</v>
      </c>
      <c r="D712" s="18">
        <f>Data!D578</f>
        <v>1</v>
      </c>
      <c r="E712" s="18">
        <f>Data!E578</f>
        <v>0</v>
      </c>
      <c r="F712" s="18">
        <f>Data!F578</f>
        <v>0</v>
      </c>
      <c r="G712" s="18">
        <f>Data!G578</f>
        <v>0</v>
      </c>
      <c r="H712" s="18">
        <f>Data!H578</f>
        <v>0</v>
      </c>
      <c r="I712" s="18">
        <f>Data!I578</f>
        <v>0</v>
      </c>
      <c r="J712" s="18">
        <f>Data!J578</f>
        <v>0</v>
      </c>
      <c r="K712" s="18">
        <f>Data!K578</f>
        <v>0</v>
      </c>
      <c r="L712" s="18">
        <f>Data!L578</f>
        <v>0</v>
      </c>
      <c r="M712" s="18">
        <f>Data!M578</f>
        <v>0</v>
      </c>
      <c r="N712" s="18">
        <f>Data!N578</f>
        <v>0</v>
      </c>
      <c r="O712" s="18">
        <f>Data!O578</f>
        <v>0</v>
      </c>
      <c r="P712" s="18">
        <f t="shared" si="1"/>
        <v>1</v>
      </c>
    </row>
    <row r="713" spans="1:16" ht="15.75" customHeight="1" x14ac:dyDescent="0.25">
      <c r="A713" s="18" t="str">
        <f>Data!A587</f>
        <v>МБОУ СШ №1г.Волгодонска</v>
      </c>
      <c r="B713" s="18" t="str">
        <f>Data!B587</f>
        <v>Россия, Ростовская область, Волгодонск, переулок Пушкина, 3</v>
      </c>
      <c r="C713" s="18">
        <f>Data!C587</f>
        <v>0</v>
      </c>
      <c r="D713" s="18">
        <f>Data!D587</f>
        <v>0</v>
      </c>
      <c r="E713" s="18">
        <f>Data!E587</f>
        <v>0</v>
      </c>
      <c r="F713" s="18">
        <f>Data!F587</f>
        <v>0</v>
      </c>
      <c r="G713" s="18">
        <f>Data!G587</f>
        <v>0</v>
      </c>
      <c r="H713" s="18">
        <f>Data!H587</f>
        <v>0</v>
      </c>
      <c r="I713" s="18">
        <f>Data!I587</f>
        <v>0</v>
      </c>
      <c r="J713" s="18">
        <f>Data!J587</f>
        <v>0</v>
      </c>
      <c r="K713" s="18">
        <f>Data!K587</f>
        <v>0</v>
      </c>
      <c r="L713" s="18">
        <f>Data!L587</f>
        <v>0</v>
      </c>
      <c r="M713" s="18">
        <f>Data!M587</f>
        <v>0</v>
      </c>
      <c r="N713" s="18">
        <f>Data!N587</f>
        <v>0</v>
      </c>
      <c r="O713" s="18">
        <f>Data!O587</f>
        <v>1</v>
      </c>
      <c r="P713" s="18">
        <f t="shared" si="1"/>
        <v>1</v>
      </c>
    </row>
    <row r="714" spans="1:16" ht="15.75" customHeight="1" x14ac:dyDescent="0.25">
      <c r="A714" s="18" t="str">
        <f>Data!A611</f>
        <v>МОБУ СОШ № 23</v>
      </c>
      <c r="B714" s="18" t="str">
        <f>Data!B611</f>
        <v>Россия, Ростовская область, Таганрог, посёлок Северный, улица 3-я Линия, 51</v>
      </c>
      <c r="C714" s="18">
        <f>Data!C611</f>
        <v>0</v>
      </c>
      <c r="D714" s="18">
        <f>Data!D611</f>
        <v>0</v>
      </c>
      <c r="E714" s="18">
        <f>Data!E611</f>
        <v>0</v>
      </c>
      <c r="F714" s="18">
        <f>Data!F611</f>
        <v>0</v>
      </c>
      <c r="G714" s="18">
        <f>Data!G611</f>
        <v>0</v>
      </c>
      <c r="H714" s="18">
        <f>Data!H611</f>
        <v>0</v>
      </c>
      <c r="I714" s="18">
        <f>Data!I611</f>
        <v>0</v>
      </c>
      <c r="J714" s="18">
        <f>Data!J611</f>
        <v>0</v>
      </c>
      <c r="K714" s="18">
        <f>Data!K611</f>
        <v>1</v>
      </c>
      <c r="L714" s="18">
        <f>Data!L611</f>
        <v>0</v>
      </c>
      <c r="M714" s="18">
        <f>Data!M611</f>
        <v>0</v>
      </c>
      <c r="N714" s="18">
        <f>Data!N611</f>
        <v>0</v>
      </c>
      <c r="O714" s="18">
        <f>Data!O611</f>
        <v>0</v>
      </c>
      <c r="P714" s="18">
        <f t="shared" si="1"/>
        <v>1</v>
      </c>
    </row>
    <row r="715" spans="1:16" ht="15.75" customHeight="1" x14ac:dyDescent="0.25">
      <c r="A715" s="18" t="str">
        <f>Data!A640</f>
        <v>МБОУ СОШ №9</v>
      </c>
      <c r="B715" s="18" t="str">
        <f>Data!B640</f>
        <v>Россия, Ростовская область, Новочеркасск, улица Свободы, 19</v>
      </c>
      <c r="C715" s="18">
        <f>Data!C640</f>
        <v>0</v>
      </c>
      <c r="D715" s="18">
        <f>Data!D640</f>
        <v>0</v>
      </c>
      <c r="E715" s="18">
        <f>Data!E640</f>
        <v>0</v>
      </c>
      <c r="F715" s="18">
        <f>Data!F640</f>
        <v>0</v>
      </c>
      <c r="G715" s="18">
        <f>Data!G640</f>
        <v>0</v>
      </c>
      <c r="H715" s="18">
        <f>Data!H640</f>
        <v>1</v>
      </c>
      <c r="I715" s="18">
        <f>Data!I640</f>
        <v>0</v>
      </c>
      <c r="J715" s="18">
        <f>Data!J640</f>
        <v>0</v>
      </c>
      <c r="K715" s="18">
        <f>Data!K640</f>
        <v>0</v>
      </c>
      <c r="L715" s="18">
        <f>Data!L640</f>
        <v>0</v>
      </c>
      <c r="M715" s="18">
        <f>Data!M640</f>
        <v>0</v>
      </c>
      <c r="N715" s="18">
        <f>Data!N640</f>
        <v>0</v>
      </c>
      <c r="O715" s="18">
        <f>Data!O640</f>
        <v>0</v>
      </c>
      <c r="P715" s="18">
        <f t="shared" si="1"/>
        <v>1</v>
      </c>
    </row>
    <row r="716" spans="1:16" ht="15.75" customHeight="1" x14ac:dyDescent="0.25">
      <c r="A716" s="18" t="str">
        <f>Data!A641</f>
        <v>МБОУ СОШ №38</v>
      </c>
      <c r="B716" s="18" t="str">
        <f>Data!B641</f>
        <v>Россия, Ростовская область, Шахты</v>
      </c>
      <c r="C716" s="18">
        <f>Data!C641</f>
        <v>0</v>
      </c>
      <c r="D716" s="18">
        <f>Data!D641</f>
        <v>0</v>
      </c>
      <c r="E716" s="18">
        <f>Data!E641</f>
        <v>0</v>
      </c>
      <c r="F716" s="18">
        <f>Data!F641</f>
        <v>1</v>
      </c>
      <c r="G716" s="18">
        <f>Data!G641</f>
        <v>0</v>
      </c>
      <c r="H716" s="18">
        <f>Data!H641</f>
        <v>0</v>
      </c>
      <c r="I716" s="18">
        <f>Data!I641</f>
        <v>0</v>
      </c>
      <c r="J716" s="18">
        <f>Data!J641</f>
        <v>0</v>
      </c>
      <c r="K716" s="18">
        <f>Data!K641</f>
        <v>0</v>
      </c>
      <c r="L716" s="18">
        <f>Data!L641</f>
        <v>0</v>
      </c>
      <c r="M716" s="18">
        <f>Data!M641</f>
        <v>0</v>
      </c>
      <c r="N716" s="18">
        <f>Data!N641</f>
        <v>0</v>
      </c>
      <c r="O716" s="18">
        <f>Data!O641</f>
        <v>0</v>
      </c>
      <c r="P716" s="18">
        <f t="shared" si="1"/>
        <v>1</v>
      </c>
    </row>
    <row r="717" spans="1:16" ht="15.75" customHeight="1" x14ac:dyDescent="0.25">
      <c r="A717" s="18" t="str">
        <f>Data!A668</f>
        <v>МБОУ Киевская СОШ</v>
      </c>
      <c r="B717" s="18" t="str">
        <f>Data!B668</f>
        <v>Россия, Ростовская область, Кашарский район</v>
      </c>
      <c r="C717" s="18">
        <f>Data!C668</f>
        <v>0</v>
      </c>
      <c r="D717" s="18">
        <f>Data!D668</f>
        <v>0</v>
      </c>
      <c r="E717" s="18">
        <f>Data!E668</f>
        <v>0</v>
      </c>
      <c r="F717" s="18">
        <f>Data!F668</f>
        <v>0</v>
      </c>
      <c r="G717" s="18">
        <f>Data!G668</f>
        <v>0</v>
      </c>
      <c r="H717" s="18">
        <f>Data!H668</f>
        <v>1</v>
      </c>
      <c r="I717" s="18">
        <f>Data!I668</f>
        <v>0</v>
      </c>
      <c r="J717" s="18">
        <f>Data!J668</f>
        <v>0</v>
      </c>
      <c r="K717" s="18">
        <f>Data!K668</f>
        <v>0</v>
      </c>
      <c r="L717" s="18">
        <f>Data!L668</f>
        <v>0</v>
      </c>
      <c r="M717" s="18">
        <f>Data!M668</f>
        <v>0</v>
      </c>
      <c r="N717" s="18">
        <f>Data!N668</f>
        <v>0</v>
      </c>
      <c r="O717" s="18">
        <f>Data!O668</f>
        <v>0</v>
      </c>
      <c r="P717" s="18">
        <f t="shared" si="1"/>
        <v>1</v>
      </c>
    </row>
    <row r="718" spans="1:16" ht="15.75" customHeight="1" x14ac:dyDescent="0.25">
      <c r="A718" s="18" t="str">
        <f>Data!A676</f>
        <v>МБОУ СОШ №4</v>
      </c>
      <c r="B718" s="18" t="str">
        <f>Data!B676</f>
        <v>Россия, Ростовская область, Октябрьский район, хутор Ягодинка</v>
      </c>
      <c r="C718" s="18">
        <f>Data!C676</f>
        <v>0</v>
      </c>
      <c r="D718" s="18">
        <f>Data!D676</f>
        <v>0</v>
      </c>
      <c r="E718" s="18">
        <f>Data!E676</f>
        <v>0</v>
      </c>
      <c r="F718" s="18">
        <f>Data!F676</f>
        <v>0</v>
      </c>
      <c r="G718" s="18">
        <f>Data!G676</f>
        <v>0</v>
      </c>
      <c r="H718" s="18">
        <f>Data!H676</f>
        <v>1</v>
      </c>
      <c r="I718" s="18">
        <f>Data!I676</f>
        <v>0</v>
      </c>
      <c r="J718" s="18">
        <f>Data!J676</f>
        <v>0</v>
      </c>
      <c r="K718" s="18">
        <f>Data!K676</f>
        <v>0</v>
      </c>
      <c r="L718" s="18">
        <f>Data!L676</f>
        <v>0</v>
      </c>
      <c r="M718" s="18">
        <f>Data!M676</f>
        <v>0</v>
      </c>
      <c r="N718" s="18">
        <f>Data!N676</f>
        <v>0</v>
      </c>
      <c r="O718" s="18">
        <f>Data!O676</f>
        <v>0</v>
      </c>
      <c r="P718" s="18">
        <f t="shared" si="1"/>
        <v>1</v>
      </c>
    </row>
    <row r="719" spans="1:16" ht="15.75" customHeight="1" x14ac:dyDescent="0.25">
      <c r="A719" s="18" t="str">
        <f>Data!A677</f>
        <v>МБОУ Вильямсская СОШ №3</v>
      </c>
      <c r="B719" s="18" t="str">
        <f>Data!B677</f>
        <v>Россия, Ростовская область, Кагальницкий район, станица Кировская, Московская улица, 37</v>
      </c>
      <c r="C719" s="18">
        <f>Data!C677</f>
        <v>0</v>
      </c>
      <c r="D719" s="18">
        <f>Data!D677</f>
        <v>0</v>
      </c>
      <c r="E719" s="18">
        <f>Data!E677</f>
        <v>0</v>
      </c>
      <c r="F719" s="18">
        <f>Data!F677</f>
        <v>0</v>
      </c>
      <c r="G719" s="18">
        <f>Data!G677</f>
        <v>0</v>
      </c>
      <c r="H719" s="18">
        <f>Data!H677</f>
        <v>1</v>
      </c>
      <c r="I719" s="18">
        <f>Data!I677</f>
        <v>0</v>
      </c>
      <c r="J719" s="18">
        <f>Data!J677</f>
        <v>0</v>
      </c>
      <c r="K719" s="18">
        <f>Data!K677</f>
        <v>0</v>
      </c>
      <c r="L719" s="18">
        <f>Data!L677</f>
        <v>0</v>
      </c>
      <c r="M719" s="18">
        <f>Data!M677</f>
        <v>0</v>
      </c>
      <c r="N719" s="18">
        <f>Data!N677</f>
        <v>0</v>
      </c>
      <c r="O719" s="18">
        <f>Data!O677</f>
        <v>0</v>
      </c>
      <c r="P719" s="18">
        <f t="shared" si="1"/>
        <v>1</v>
      </c>
    </row>
    <row r="720" spans="1:16" ht="15.75" customHeight="1" x14ac:dyDescent="0.25">
      <c r="A720" s="18" t="str">
        <f>Data!A683</f>
        <v>МБОУ СОШ № 33</v>
      </c>
      <c r="B720" s="18" t="str">
        <f>Data!B683</f>
        <v>Россия, Ростовская область, Октябрьский район, посёлок Верхнегрушевский</v>
      </c>
      <c r="C720" s="18">
        <f>Data!C683</f>
        <v>0</v>
      </c>
      <c r="D720" s="18">
        <f>Data!D683</f>
        <v>0</v>
      </c>
      <c r="E720" s="18">
        <f>Data!E683</f>
        <v>0</v>
      </c>
      <c r="F720" s="18">
        <f>Data!F683</f>
        <v>0</v>
      </c>
      <c r="G720" s="18">
        <f>Data!G683</f>
        <v>0</v>
      </c>
      <c r="H720" s="18">
        <f>Data!H683</f>
        <v>1</v>
      </c>
      <c r="I720" s="18">
        <f>Data!I683</f>
        <v>0</v>
      </c>
      <c r="J720" s="18">
        <f>Data!J683</f>
        <v>0</v>
      </c>
      <c r="K720" s="18">
        <f>Data!K683</f>
        <v>0</v>
      </c>
      <c r="L720" s="18">
        <f>Data!L683</f>
        <v>0</v>
      </c>
      <c r="M720" s="18">
        <f>Data!M683</f>
        <v>0</v>
      </c>
      <c r="N720" s="18">
        <f>Data!N683</f>
        <v>0</v>
      </c>
      <c r="O720" s="18">
        <f>Data!O683</f>
        <v>0</v>
      </c>
      <c r="P720" s="18">
        <f t="shared" si="1"/>
        <v>1</v>
      </c>
    </row>
    <row r="721" spans="1:16" ht="15.75" customHeight="1" x14ac:dyDescent="0.25">
      <c r="A721" s="18" t="str">
        <f>Data!A700</f>
        <v>МБОУ СШ № 4</v>
      </c>
      <c r="B721" s="18" t="str">
        <f>Data!B700</f>
        <v>Россия, Ростовская область, Гуково, улица Чкалова, 32</v>
      </c>
      <c r="C721" s="18">
        <f>Data!C700</f>
        <v>0</v>
      </c>
      <c r="D721" s="18">
        <f>Data!D700</f>
        <v>0</v>
      </c>
      <c r="E721" s="18">
        <f>Data!E700</f>
        <v>0</v>
      </c>
      <c r="F721" s="18">
        <f>Data!F700</f>
        <v>0</v>
      </c>
      <c r="G721" s="18">
        <f>Data!G700</f>
        <v>0</v>
      </c>
      <c r="H721" s="18">
        <f>Data!H700</f>
        <v>0</v>
      </c>
      <c r="I721" s="18">
        <f>Data!I700</f>
        <v>1</v>
      </c>
      <c r="J721" s="18">
        <f>Data!J700</f>
        <v>0</v>
      </c>
      <c r="K721" s="18">
        <f>Data!K700</f>
        <v>0</v>
      </c>
      <c r="L721" s="18">
        <f>Data!L700</f>
        <v>0</v>
      </c>
      <c r="M721" s="18">
        <f>Data!M700</f>
        <v>0</v>
      </c>
      <c r="N721" s="18">
        <f>Data!N700</f>
        <v>0</v>
      </c>
      <c r="O721" s="18">
        <f>Data!O700</f>
        <v>0</v>
      </c>
      <c r="P721" s="18">
        <f t="shared" si="1"/>
        <v>1</v>
      </c>
    </row>
    <row r="722" spans="1:16" ht="15.75" customHeight="1" x14ac:dyDescent="0.25">
      <c r="A722" s="18" t="str">
        <f>Data!A706</f>
        <v>МБОУ Донская СОШ</v>
      </c>
      <c r="B722" s="18" t="str">
        <f>Data!B706</f>
        <v>Россия, Ростовская область, Чертковский район, хутор Артамошкин</v>
      </c>
      <c r="C722" s="18">
        <f>Data!C706</f>
        <v>0</v>
      </c>
      <c r="D722" s="18">
        <f>Data!D706</f>
        <v>0</v>
      </c>
      <c r="E722" s="18">
        <f>Data!E706</f>
        <v>0</v>
      </c>
      <c r="F722" s="18">
        <f>Data!F706</f>
        <v>0</v>
      </c>
      <c r="G722" s="18">
        <f>Data!G706</f>
        <v>0</v>
      </c>
      <c r="H722" s="18">
        <f>Data!H706</f>
        <v>0</v>
      </c>
      <c r="I722" s="18">
        <f>Data!I706</f>
        <v>0</v>
      </c>
      <c r="J722" s="18">
        <f>Data!J706</f>
        <v>0</v>
      </c>
      <c r="K722" s="18">
        <f>Data!K706</f>
        <v>1</v>
      </c>
      <c r="L722" s="18">
        <f>Data!L706</f>
        <v>0</v>
      </c>
      <c r="M722" s="18">
        <f>Data!M706</f>
        <v>0</v>
      </c>
      <c r="N722" s="18">
        <f>Data!N706</f>
        <v>0</v>
      </c>
      <c r="O722" s="18">
        <f>Data!O706</f>
        <v>0</v>
      </c>
      <c r="P722" s="18">
        <f t="shared" si="1"/>
        <v>1</v>
      </c>
    </row>
    <row r="723" spans="1:16" ht="15.75" customHeight="1" x14ac:dyDescent="0.25">
      <c r="A723" s="18" t="str">
        <f>Data!A712</f>
        <v>МБОУ Терновская СОШ № 1</v>
      </c>
      <c r="B723" s="18" t="str">
        <f>Data!B712</f>
        <v>Россия, Ростовская область, Миллеровский район, слобода Терновая</v>
      </c>
      <c r="C723" s="18">
        <f>Data!C712</f>
        <v>0</v>
      </c>
      <c r="D723" s="18">
        <f>Data!D712</f>
        <v>0</v>
      </c>
      <c r="E723" s="18">
        <f>Data!E712</f>
        <v>0</v>
      </c>
      <c r="F723" s="18">
        <f>Data!F712</f>
        <v>0</v>
      </c>
      <c r="G723" s="18">
        <f>Data!G712</f>
        <v>0</v>
      </c>
      <c r="H723" s="18">
        <f>Data!H712</f>
        <v>0</v>
      </c>
      <c r="I723" s="18">
        <f>Data!I712</f>
        <v>0</v>
      </c>
      <c r="J723" s="18">
        <f>Data!J712</f>
        <v>0</v>
      </c>
      <c r="K723" s="18">
        <f>Data!K712</f>
        <v>0</v>
      </c>
      <c r="L723" s="18">
        <f>Data!L712</f>
        <v>0</v>
      </c>
      <c r="M723" s="18">
        <f>Data!M712</f>
        <v>0</v>
      </c>
      <c r="N723" s="18">
        <f>Data!N712</f>
        <v>0</v>
      </c>
      <c r="O723" s="18">
        <f>Data!O712</f>
        <v>1</v>
      </c>
      <c r="P723" s="18">
        <f t="shared" si="1"/>
        <v>1</v>
      </c>
    </row>
    <row r="724" spans="1:16" ht="15.75" customHeight="1" x14ac:dyDescent="0.25">
      <c r="A724" s="18" t="str">
        <f>Data!A154</f>
        <v>МБОУ Подгорненская СШ</v>
      </c>
      <c r="B724" s="18" t="str">
        <f>Data!B154</f>
        <v>347491, ОБЛАСТЬ РОСТОВСКАЯ, РАЙОН РЕМОНТНЕНСКИЙ, СЕЛО ПОДГОРНОЕ, УЛИЦА ЛЕНИНА, 54</v>
      </c>
      <c r="C724" s="18">
        <f>Data!C154</f>
        <v>0</v>
      </c>
      <c r="D724" s="18">
        <f>Data!D154</f>
        <v>0</v>
      </c>
      <c r="E724" s="18">
        <f>Data!E154</f>
        <v>0</v>
      </c>
      <c r="F724" s="18">
        <f>Data!F154</f>
        <v>0</v>
      </c>
      <c r="G724" s="18">
        <f>Data!G154</f>
        <v>0</v>
      </c>
      <c r="H724" s="18">
        <f>Data!H154</f>
        <v>0</v>
      </c>
      <c r="I724" s="18">
        <f>Data!I154</f>
        <v>0</v>
      </c>
      <c r="J724" s="18">
        <f>Data!J154</f>
        <v>0</v>
      </c>
      <c r="K724" s="18">
        <f>Data!K154</f>
        <v>0</v>
      </c>
      <c r="L724" s="18">
        <f>Data!L154</f>
        <v>0</v>
      </c>
      <c r="M724" s="18">
        <f>Data!M154</f>
        <v>0</v>
      </c>
      <c r="N724" s="18">
        <f>Data!N154</f>
        <v>0</v>
      </c>
      <c r="O724" s="18">
        <f>Data!O154</f>
        <v>0</v>
      </c>
      <c r="P724" s="18">
        <f t="shared" si="1"/>
        <v>0</v>
      </c>
    </row>
    <row r="725" spans="1:16" ht="15.75" customHeight="1" x14ac:dyDescent="0.25">
      <c r="A725" s="18" t="str">
        <f>Data!A349</f>
        <v>МБОУ Нижне-Ольховская СОШ</v>
      </c>
      <c r="B725" s="18" t="str">
        <f>Data!B349</f>
        <v>346124, ОБЛАСТЬ РОСТОВСКАЯ, РАЙОН МИЛЛЕРОВСКИЙ, СЛОБОДА ПОЗДНЕЕВКА, УЛИЦА ШИРОКАЯ, 12</v>
      </c>
      <c r="C725" s="18">
        <f>Data!C349</f>
        <v>0</v>
      </c>
      <c r="D725" s="18">
        <f>Data!D349</f>
        <v>0</v>
      </c>
      <c r="E725" s="18">
        <f>Data!E349</f>
        <v>0</v>
      </c>
      <c r="F725" s="18">
        <f>Data!F349</f>
        <v>0</v>
      </c>
      <c r="G725" s="18">
        <f>Data!G349</f>
        <v>0</v>
      </c>
      <c r="H725" s="18">
        <f>Data!H349</f>
        <v>0</v>
      </c>
      <c r="I725" s="18">
        <f>Data!I349</f>
        <v>0</v>
      </c>
      <c r="J725" s="18">
        <f>Data!J349</f>
        <v>0</v>
      </c>
      <c r="K725" s="18">
        <f>Data!K349</f>
        <v>0</v>
      </c>
      <c r="L725" s="18">
        <f>Data!L349</f>
        <v>0</v>
      </c>
      <c r="M725" s="18">
        <f>Data!M349</f>
        <v>0</v>
      </c>
      <c r="N725" s="18">
        <f>Data!N349</f>
        <v>0</v>
      </c>
      <c r="O725" s="18">
        <f>Data!O349</f>
        <v>0</v>
      </c>
      <c r="P725" s="18">
        <f t="shared" si="1"/>
        <v>0</v>
      </c>
    </row>
    <row r="726" spans="1:16" ht="15.75" customHeight="1" x14ac:dyDescent="0.25">
      <c r="A726" s="18" t="str">
        <f>Data!A323</f>
        <v>МБОУ гимназия № 20 им. С.С. Станчева</v>
      </c>
      <c r="B726" s="18" t="str">
        <f>Data!B323</f>
        <v>346480, ОБЛАСТЬ РОСТОВСКАЯ, РАЙОН ОКТЯБРЬСКИЙ, РАБОЧИЙ ПОСЕЛОК КАМЕНОЛОМНИ, УЛИЦА ЛЕНИНА, ДОМ 15</v>
      </c>
      <c r="C726" s="18">
        <f>Data!C323</f>
        <v>0</v>
      </c>
      <c r="D726" s="18">
        <f>Data!D323</f>
        <v>0</v>
      </c>
      <c r="E726" s="18">
        <f>Data!E323</f>
        <v>0</v>
      </c>
      <c r="F726" s="18">
        <f>Data!F323</f>
        <v>0</v>
      </c>
      <c r="G726" s="18">
        <f>Data!G323</f>
        <v>0</v>
      </c>
      <c r="H726" s="18">
        <f>Data!H323</f>
        <v>0</v>
      </c>
      <c r="I726" s="18">
        <f>Data!I323</f>
        <v>0</v>
      </c>
      <c r="J726" s="18">
        <f>Data!J323</f>
        <v>0</v>
      </c>
      <c r="K726" s="18">
        <f>Data!K323</f>
        <v>0</v>
      </c>
      <c r="L726" s="18">
        <f>Data!L323</f>
        <v>0</v>
      </c>
      <c r="M726" s="18">
        <f>Data!M323</f>
        <v>0</v>
      </c>
      <c r="N726" s="18">
        <f>Data!N323</f>
        <v>0</v>
      </c>
      <c r="O726" s="18">
        <f>Data!O323</f>
        <v>0</v>
      </c>
      <c r="P726" s="18">
        <f t="shared" si="1"/>
        <v>0</v>
      </c>
    </row>
    <row r="727" spans="1:16" ht="15.75" customHeight="1" x14ac:dyDescent="0.25">
      <c r="A727" s="18" t="str">
        <f>Data!A313</f>
        <v>МБОУ 'Стычновская СОШ'</v>
      </c>
      <c r="B727" s="18" t="str">
        <f>Data!B313</f>
        <v>347276, ОБЛАСТЬ РОСТОВСКАЯ, РАЙОН КОНСТАНТИНОВСКИЙ, ПОСЕЛОК СТЫЧНОВСКИЙ, УЛИЦА ЛЕСНАЯ, 2</v>
      </c>
      <c r="C727" s="18">
        <f>Data!C313</f>
        <v>0</v>
      </c>
      <c r="D727" s="18">
        <f>Data!D313</f>
        <v>0</v>
      </c>
      <c r="E727" s="18">
        <f>Data!E313</f>
        <v>0</v>
      </c>
      <c r="F727" s="18">
        <f>Data!F313</f>
        <v>0</v>
      </c>
      <c r="G727" s="18">
        <f>Data!G313</f>
        <v>0</v>
      </c>
      <c r="H727" s="18">
        <f>Data!H313</f>
        <v>0</v>
      </c>
      <c r="I727" s="18">
        <f>Data!I313</f>
        <v>0</v>
      </c>
      <c r="J727" s="18">
        <f>Data!J313</f>
        <v>0</v>
      </c>
      <c r="K727" s="18">
        <f>Data!K313</f>
        <v>0</v>
      </c>
      <c r="L727" s="18">
        <f>Data!L313</f>
        <v>0</v>
      </c>
      <c r="M727" s="18">
        <f>Data!M313</f>
        <v>0</v>
      </c>
      <c r="N727" s="18">
        <f>Data!N313</f>
        <v>0</v>
      </c>
      <c r="O727" s="18">
        <f>Data!O313</f>
        <v>0</v>
      </c>
      <c r="P727" s="18">
        <f t="shared" si="1"/>
        <v>0</v>
      </c>
    </row>
    <row r="728" spans="1:16" ht="15.75" customHeight="1" x14ac:dyDescent="0.25">
      <c r="A728" s="18" t="str">
        <f>Data!A384</f>
        <v>МБОУ Процико-Березовская ООШ</v>
      </c>
      <c r="B728" s="18" t="str">
        <f>Data!B384</f>
        <v>347034, ОБЛАСТЬ РОСТОВСКАЯ, РАЙОН БЕЛОКАЛИТВИНСКИЙ, ХУТОР КУРНАКОВКА, УЛИЦА ШКОЛЬНАЯ, 24</v>
      </c>
      <c r="C728" s="18">
        <f>Data!C384</f>
        <v>0</v>
      </c>
      <c r="D728" s="18">
        <f>Data!D384</f>
        <v>0</v>
      </c>
      <c r="E728" s="18">
        <f>Data!E384</f>
        <v>0</v>
      </c>
      <c r="F728" s="18">
        <f>Data!F384</f>
        <v>0</v>
      </c>
      <c r="G728" s="18">
        <f>Data!G384</f>
        <v>0</v>
      </c>
      <c r="H728" s="18">
        <f>Data!H384</f>
        <v>0</v>
      </c>
      <c r="I728" s="18">
        <f>Data!I384</f>
        <v>0</v>
      </c>
      <c r="J728" s="18">
        <f>Data!J384</f>
        <v>0</v>
      </c>
      <c r="K728" s="18">
        <f>Data!K384</f>
        <v>0</v>
      </c>
      <c r="L728" s="18">
        <f>Data!L384</f>
        <v>0</v>
      </c>
      <c r="M728" s="18">
        <f>Data!M384</f>
        <v>0</v>
      </c>
      <c r="N728" s="18">
        <f>Data!N384</f>
        <v>0</v>
      </c>
      <c r="O728" s="18">
        <f>Data!O384</f>
        <v>0</v>
      </c>
      <c r="P728" s="18">
        <f t="shared" si="1"/>
        <v>0</v>
      </c>
    </row>
    <row r="729" spans="1:16" ht="15.75" customHeight="1" x14ac:dyDescent="0.25">
      <c r="A729" s="18" t="str">
        <f>Data!A328</f>
        <v>МБОУ Красносадовская СОШ</v>
      </c>
      <c r="B729" s="18" t="str">
        <f>Data!B328</f>
        <v>346775, ОБЛАСТЬ РОСТОВСКАЯ, РАЙОН АЗОВСКИЙ, ПОСЕЛОК КРАСНЫЙ САД, УЛИЦА ЛУНЕВА, 1А</v>
      </c>
      <c r="C729" s="18">
        <f>Data!C328</f>
        <v>0</v>
      </c>
      <c r="D729" s="18">
        <f>Data!D328</f>
        <v>0</v>
      </c>
      <c r="E729" s="18">
        <f>Data!E328</f>
        <v>0</v>
      </c>
      <c r="F729" s="18">
        <f>Data!F328</f>
        <v>0</v>
      </c>
      <c r="G729" s="18">
        <f>Data!G328</f>
        <v>0</v>
      </c>
      <c r="H729" s="18">
        <f>Data!H328</f>
        <v>0</v>
      </c>
      <c r="I729" s="18">
        <f>Data!I328</f>
        <v>0</v>
      </c>
      <c r="J729" s="18">
        <f>Data!J328</f>
        <v>0</v>
      </c>
      <c r="K729" s="18">
        <f>Data!K328</f>
        <v>0</v>
      </c>
      <c r="L729" s="18">
        <f>Data!L328</f>
        <v>0</v>
      </c>
      <c r="M729" s="18">
        <f>Data!M328</f>
        <v>0</v>
      </c>
      <c r="N729" s="18">
        <f>Data!N328</f>
        <v>0</v>
      </c>
      <c r="O729" s="18">
        <f>Data!O328</f>
        <v>0</v>
      </c>
      <c r="P729" s="18">
        <f t="shared" si="1"/>
        <v>0</v>
      </c>
    </row>
    <row r="730" spans="1:16" ht="15.75" customHeight="1" x14ac:dyDescent="0.25">
      <c r="A730" s="18" t="str">
        <f>Data!A569</f>
        <v>МБОУ Гимназия №21</v>
      </c>
      <c r="B730" s="18" t="str">
        <f>Data!B569</f>
        <v>Россия, Ростовская область, Батайск, квартал Авиагородок, 34А</v>
      </c>
      <c r="C730" s="18">
        <f>Data!C569</f>
        <v>0</v>
      </c>
      <c r="D730" s="18">
        <f>Data!D569</f>
        <v>0</v>
      </c>
      <c r="E730" s="18">
        <f>Data!E569</f>
        <v>0</v>
      </c>
      <c r="F730" s="18">
        <f>Data!F569</f>
        <v>0</v>
      </c>
      <c r="G730" s="18">
        <f>Data!G569</f>
        <v>0</v>
      </c>
      <c r="H730" s="18">
        <f>Data!H569</f>
        <v>0</v>
      </c>
      <c r="I730" s="18">
        <f>Data!I569</f>
        <v>0</v>
      </c>
      <c r="J730" s="18">
        <f>Data!J569</f>
        <v>0</v>
      </c>
      <c r="K730" s="18">
        <f>Data!K569</f>
        <v>0</v>
      </c>
      <c r="L730" s="18">
        <f>Data!L569</f>
        <v>0</v>
      </c>
      <c r="M730" s="18">
        <f>Data!M569</f>
        <v>0</v>
      </c>
      <c r="N730" s="18">
        <f>Data!N569</f>
        <v>0</v>
      </c>
      <c r="O730" s="18">
        <f>Data!O569</f>
        <v>0</v>
      </c>
      <c r="P730" s="18">
        <v>0</v>
      </c>
    </row>
    <row r="731" spans="1:16" ht="15.75" customHeight="1" x14ac:dyDescent="0.25">
      <c r="A731" s="18" t="str">
        <f>Data!A606</f>
        <v>МБОУ СШ №23 г.Волгодонска</v>
      </c>
      <c r="B731" s="18" t="str">
        <f>Data!B606</f>
        <v>Россия, Ростовская область, Волгодонск</v>
      </c>
      <c r="C731" s="18">
        <f>Data!C606</f>
        <v>0</v>
      </c>
      <c r="D731" s="18">
        <f>Data!D606</f>
        <v>0</v>
      </c>
      <c r="E731" s="18">
        <f>Data!E606</f>
        <v>0</v>
      </c>
      <c r="F731" s="18">
        <f>Data!F606</f>
        <v>0</v>
      </c>
      <c r="G731" s="18">
        <f>Data!G606</f>
        <v>0</v>
      </c>
      <c r="H731" s="18">
        <f>Data!H606</f>
        <v>0</v>
      </c>
      <c r="I731" s="18">
        <f>Data!I606</f>
        <v>0</v>
      </c>
      <c r="J731" s="18">
        <f>Data!J606</f>
        <v>0</v>
      </c>
      <c r="K731" s="18">
        <f>Data!K606</f>
        <v>0</v>
      </c>
      <c r="L731" s="18">
        <f>Data!L606</f>
        <v>0</v>
      </c>
      <c r="M731" s="18">
        <f>Data!M606</f>
        <v>0</v>
      </c>
      <c r="N731" s="18">
        <f>Data!N606</f>
        <v>0</v>
      </c>
      <c r="O731" s="18">
        <f>Data!O606</f>
        <v>0</v>
      </c>
      <c r="P731" s="18">
        <v>0</v>
      </c>
    </row>
    <row r="732" spans="1:16" ht="15.75" customHeight="1" x14ac:dyDescent="0.25">
      <c r="A732" s="18" t="str">
        <f>Data!A584</f>
        <v>МБОУ Манычская СОШ</v>
      </c>
      <c r="B732" s="18" t="str">
        <f>Data!B584</f>
        <v>Россия, Ростовская область, Зерноградский район, посёлок Сорговый</v>
      </c>
      <c r="C732" s="18">
        <f>Data!C584</f>
        <v>0</v>
      </c>
      <c r="D732" s="18">
        <f>Data!D584</f>
        <v>0</v>
      </c>
      <c r="E732" s="18">
        <f>Data!E584</f>
        <v>0</v>
      </c>
      <c r="F732" s="18">
        <f>Data!F584</f>
        <v>0</v>
      </c>
      <c r="G732" s="18">
        <f>Data!G584</f>
        <v>0</v>
      </c>
      <c r="H732" s="18">
        <f>Data!H584</f>
        <v>0</v>
      </c>
      <c r="I732" s="18">
        <f>Data!I584</f>
        <v>0</v>
      </c>
      <c r="J732" s="18">
        <f>Data!J584</f>
        <v>0</v>
      </c>
      <c r="K732" s="18">
        <f>Data!K584</f>
        <v>0</v>
      </c>
      <c r="L732" s="18">
        <f>Data!L584</f>
        <v>0</v>
      </c>
      <c r="M732" s="18">
        <f>Data!M584</f>
        <v>0</v>
      </c>
      <c r="N732" s="18">
        <f>Data!N584</f>
        <v>0</v>
      </c>
      <c r="O732" s="18">
        <f>Data!O584</f>
        <v>0</v>
      </c>
      <c r="P732" s="18">
        <v>0</v>
      </c>
    </row>
    <row r="733" spans="1:16" ht="15.75" customHeight="1" x14ac:dyDescent="0.25">
      <c r="A733" s="18" t="str">
        <f>Data!A570</f>
        <v>МБОУ Ленинская СОШ</v>
      </c>
      <c r="B733" s="18" t="str">
        <f>Data!B570</f>
        <v>Россия, Ростовская область, Весёловский район, хутор Ленинский</v>
      </c>
      <c r="C733" s="18">
        <f>Data!C570</f>
        <v>0</v>
      </c>
      <c r="D733" s="18">
        <f>Data!D570</f>
        <v>0</v>
      </c>
      <c r="E733" s="18">
        <f>Data!E570</f>
        <v>0</v>
      </c>
      <c r="F733" s="18">
        <f>Data!F570</f>
        <v>0</v>
      </c>
      <c r="G733" s="18">
        <f>Data!G570</f>
        <v>0</v>
      </c>
      <c r="H733" s="18">
        <f>Data!H570</f>
        <v>0</v>
      </c>
      <c r="I733" s="18">
        <f>Data!I570</f>
        <v>0</v>
      </c>
      <c r="J733" s="18">
        <f>Data!J570</f>
        <v>0</v>
      </c>
      <c r="K733" s="18">
        <f>Data!K570</f>
        <v>0</v>
      </c>
      <c r="L733" s="18">
        <f>Data!L570</f>
        <v>0</v>
      </c>
      <c r="M733" s="18">
        <f>Data!M570</f>
        <v>0</v>
      </c>
      <c r="N733" s="18">
        <f>Data!N570</f>
        <v>0</v>
      </c>
      <c r="O733" s="18">
        <f>Data!O570</f>
        <v>0</v>
      </c>
      <c r="P733" s="18">
        <v>0</v>
      </c>
    </row>
    <row r="734" spans="1:16" ht="15.75" customHeight="1" x14ac:dyDescent="0.25">
      <c r="A734" s="18" t="str">
        <f>Data!A397</f>
        <v>МБОУ Маныч-Балабинская ООШ</v>
      </c>
      <c r="B734" s="18" t="str">
        <f>Data!B397</f>
        <v>347786, ОБЛАСТЬ РОСТОВСКАЯ, РАЙОН ВЕСЕЛОВСКИЙ, ХУТОР МАНЫЧ-БАЛАБИНКА, УЛИЦА ШКОЛЬНАЯ, 10</v>
      </c>
      <c r="C734" s="18">
        <f>Data!C397</f>
        <v>0</v>
      </c>
      <c r="D734" s="18">
        <f>Data!D397</f>
        <v>0</v>
      </c>
      <c r="E734" s="18">
        <f>Data!E397</f>
        <v>0</v>
      </c>
      <c r="F734" s="18">
        <f>Data!F397</f>
        <v>0</v>
      </c>
      <c r="G734" s="18">
        <f>Data!G397</f>
        <v>0</v>
      </c>
      <c r="H734" s="18">
        <f>Data!H397</f>
        <v>0</v>
      </c>
      <c r="I734" s="18">
        <f>Data!I397</f>
        <v>0</v>
      </c>
      <c r="J734" s="18">
        <f>Data!J397</f>
        <v>0</v>
      </c>
      <c r="K734" s="18">
        <f>Data!K397</f>
        <v>0</v>
      </c>
      <c r="L734" s="18">
        <f>Data!L397</f>
        <v>0</v>
      </c>
      <c r="M734" s="18">
        <f>Data!M397</f>
        <v>0</v>
      </c>
      <c r="N734" s="18">
        <f>Data!N397</f>
        <v>0</v>
      </c>
      <c r="O734" s="18">
        <f>Data!O397</f>
        <v>0</v>
      </c>
      <c r="P734" s="18">
        <v>0</v>
      </c>
    </row>
    <row r="735" spans="1:16" ht="15.75" customHeight="1" x14ac:dyDescent="0.25"/>
    <row r="736" spans="1:1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</sheetData>
  <mergeCells count="19">
    <mergeCell ref="A20:B21"/>
    <mergeCell ref="D19:G19"/>
    <mergeCell ref="A7:B7"/>
    <mergeCell ref="A8:B8"/>
    <mergeCell ref="A6:B6"/>
    <mergeCell ref="A13:B13"/>
    <mergeCell ref="A14:B14"/>
    <mergeCell ref="A11:B11"/>
    <mergeCell ref="A12:B12"/>
    <mergeCell ref="A15:B15"/>
    <mergeCell ref="A1:B1"/>
    <mergeCell ref="A5:B5"/>
    <mergeCell ref="A16:B16"/>
    <mergeCell ref="A17:B17"/>
    <mergeCell ref="A4:B4"/>
    <mergeCell ref="A2:B2"/>
    <mergeCell ref="A3:B3"/>
    <mergeCell ref="A10:B10"/>
    <mergeCell ref="A9:B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54"/>
  <sheetViews>
    <sheetView topLeftCell="F1" workbookViewId="0">
      <selection activeCell="D23" sqref="D23"/>
    </sheetView>
  </sheetViews>
  <sheetFormatPr defaultColWidth="14.42578125" defaultRowHeight="15" customHeight="1" x14ac:dyDescent="0.25"/>
  <cols>
    <col min="1" max="1" width="31.140625" customWidth="1"/>
    <col min="2" max="2" width="60" customWidth="1"/>
    <col min="3" max="15" width="8.7109375" customWidth="1"/>
    <col min="16" max="16" width="12.7109375" customWidth="1"/>
    <col min="17" max="31" width="8.7109375" customWidth="1"/>
  </cols>
  <sheetData>
    <row r="1" spans="1:31" ht="54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30" t="s">
        <v>16</v>
      </c>
      <c r="R1" s="6">
        <f t="shared" ref="R1:AD1" si="0">SUM(R2:R3792)</f>
        <v>701</v>
      </c>
      <c r="S1" s="6">
        <f t="shared" si="0"/>
        <v>501</v>
      </c>
      <c r="T1" s="6">
        <f t="shared" si="0"/>
        <v>354</v>
      </c>
      <c r="U1" s="6">
        <f t="shared" si="0"/>
        <v>245</v>
      </c>
      <c r="V1" s="6">
        <f t="shared" si="0"/>
        <v>170</v>
      </c>
      <c r="W1" s="6">
        <f t="shared" si="0"/>
        <v>116</v>
      </c>
      <c r="X1" s="6">
        <f t="shared" si="0"/>
        <v>80</v>
      </c>
      <c r="Y1" s="6">
        <f t="shared" si="0"/>
        <v>59</v>
      </c>
      <c r="Z1" s="6">
        <f t="shared" si="0"/>
        <v>37</v>
      </c>
      <c r="AA1" s="6">
        <f t="shared" si="0"/>
        <v>20</v>
      </c>
      <c r="AB1" s="6">
        <f t="shared" si="0"/>
        <v>13</v>
      </c>
      <c r="AC1" s="6">
        <f t="shared" si="0"/>
        <v>7</v>
      </c>
      <c r="AD1" s="6">
        <f t="shared" si="0"/>
        <v>0</v>
      </c>
      <c r="AE1" s="6">
        <f>SUM(AE2:AE3797)</f>
        <v>11</v>
      </c>
    </row>
    <row r="2" spans="1:31" x14ac:dyDescent="0.25">
      <c r="A2" s="8" t="s">
        <v>18</v>
      </c>
      <c r="B2" s="8" t="s">
        <v>20</v>
      </c>
      <c r="C2" s="9">
        <v>0</v>
      </c>
      <c r="D2" s="9">
        <v>1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2</v>
      </c>
      <c r="R2" s="2">
        <f t="shared" ref="R2:R65" si="1">IF(SUM(C2+D2+E2+F2+G2+H2+I2+J2+K2+L2+M2+N2+O2)&gt;=1,1,0)</f>
        <v>1</v>
      </c>
      <c r="S2" s="2">
        <f t="shared" ref="S2:S65" si="2">IF(SUM(C2+D2+E2+F2+G2+H2+I2+J2+K2+L2+M2+N2+O2)&gt;=2,1,0)</f>
        <v>0</v>
      </c>
      <c r="T2" s="2">
        <f t="shared" ref="T2:T65" si="3">IF(SUM(C2+D2+E2+F2+G2+H2+I2+J2+K2+L2+M2+N2+O2)&gt;=3,1,0)</f>
        <v>0</v>
      </c>
      <c r="U2" s="2">
        <f t="shared" ref="U2:U65" si="4">IF(SUM(C2+D2+E2+F2+G2+H2+I2+J2+K2+L2+M2+N2+O2)&gt;=4,1,0)</f>
        <v>0</v>
      </c>
      <c r="V2" s="2">
        <f t="shared" ref="V2:V65" si="5">IF(SUM(C2+D2+E2+F2+G2+H2+I2+J2+K2+L2+M2+N2+O2)&gt;=5,1,0)</f>
        <v>0</v>
      </c>
      <c r="W2" s="2">
        <f t="shared" ref="W2:W65" si="6">IF(SUM(C2+D2+E2+F2+G2+H2+I2+J2+K2+L2+M2+N2+O2)&gt;=6,1,0)</f>
        <v>0</v>
      </c>
      <c r="X2" s="2">
        <f t="shared" ref="X2:X65" si="7">IF(SUM(C2+D2+E2+F2+G2+H2+I2+J2+K2+L2+M2+N2+O2)&gt;=7,1,0)</f>
        <v>0</v>
      </c>
      <c r="Y2" s="2">
        <f t="shared" ref="Y2:Y65" si="8">IF(SUM(C2+D2+E2+F2+G2+H2+I2+J2+K2+L2+M2+N2+O2)&gt;=8,1,0)</f>
        <v>0</v>
      </c>
      <c r="Z2" s="2">
        <f t="shared" ref="Z2:Z65" si="9">IF(SUM(C2+D2+E2+F2+G2+H2+I2+J2+K2+L2+M2+N2+O2)&gt;=9,1,0)</f>
        <v>0</v>
      </c>
      <c r="AA2" s="2">
        <f t="shared" ref="AA2:AA65" si="10">IF(SUM(C2+D2+E2+F2+G2+H2+I2+J2+K2+L2+M2+N2+O2)&gt;=10,1,0)</f>
        <v>0</v>
      </c>
      <c r="AB2" s="2">
        <f t="shared" ref="AB2:AB65" si="11">IF(SUM(C2+D2+E2+F2+G2+H2+I2+J2+K2+L2+M2+N2+O2)&gt;=11,1,0)</f>
        <v>0</v>
      </c>
      <c r="AC2" s="2">
        <f t="shared" ref="AC2:AC65" si="12">IF(SUM(C2+D2+E2+F2+G2+H2+I2+J2+K2+L2+M2+N2+O2)&gt;=12,1,0)</f>
        <v>0</v>
      </c>
      <c r="AD2" s="2">
        <f t="shared" ref="AD2:AD65" si="13">IF(SUM(C2+D2+E2+F2+G2+H2+I2+J2+K2+L2+M2+N2+O2)&gt;=13,1,0)</f>
        <v>0</v>
      </c>
      <c r="AE2" s="2">
        <f t="shared" ref="AE2:AE65" si="14">IF(SUM(C2+D2+E2+F2+G2+H2+I2+J2+K2+L2+M2+N2+O2)=0,1,0)</f>
        <v>0</v>
      </c>
    </row>
    <row r="3" spans="1:31" x14ac:dyDescent="0.25">
      <c r="A3" s="8" t="s">
        <v>22</v>
      </c>
      <c r="B3" s="8" t="s">
        <v>23</v>
      </c>
      <c r="C3" s="9">
        <v>0</v>
      </c>
      <c r="D3" s="9">
        <v>1</v>
      </c>
      <c r="E3" s="9">
        <v>1</v>
      </c>
      <c r="F3" s="9">
        <v>1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3</v>
      </c>
      <c r="R3" s="2">
        <f t="shared" si="1"/>
        <v>1</v>
      </c>
      <c r="S3" s="2">
        <f t="shared" si="2"/>
        <v>1</v>
      </c>
      <c r="T3" s="2">
        <f t="shared" si="3"/>
        <v>1</v>
      </c>
      <c r="U3" s="2">
        <f t="shared" si="4"/>
        <v>0</v>
      </c>
      <c r="V3" s="2">
        <f t="shared" si="5"/>
        <v>0</v>
      </c>
      <c r="W3" s="2">
        <f t="shared" si="6"/>
        <v>0</v>
      </c>
      <c r="X3" s="2">
        <f t="shared" si="7"/>
        <v>0</v>
      </c>
      <c r="Y3" s="2">
        <f t="shared" si="8"/>
        <v>0</v>
      </c>
      <c r="Z3" s="2">
        <f t="shared" si="9"/>
        <v>0</v>
      </c>
      <c r="AA3" s="2">
        <f t="shared" si="10"/>
        <v>0</v>
      </c>
      <c r="AB3" s="2">
        <f t="shared" si="11"/>
        <v>0</v>
      </c>
      <c r="AC3" s="2">
        <f t="shared" si="12"/>
        <v>0</v>
      </c>
      <c r="AD3" s="2">
        <f t="shared" si="13"/>
        <v>0</v>
      </c>
      <c r="AE3" s="2">
        <f t="shared" si="14"/>
        <v>0</v>
      </c>
    </row>
    <row r="4" spans="1:31" x14ac:dyDescent="0.25">
      <c r="A4" s="8" t="s">
        <v>39</v>
      </c>
      <c r="B4" s="8" t="s">
        <v>40</v>
      </c>
      <c r="C4" s="9">
        <v>0</v>
      </c>
      <c r="D4" s="9">
        <v>1</v>
      </c>
      <c r="E4" s="9">
        <v>1</v>
      </c>
      <c r="F4" s="9">
        <v>0</v>
      </c>
      <c r="G4" s="9">
        <v>0</v>
      </c>
      <c r="H4" s="9">
        <v>1</v>
      </c>
      <c r="I4" s="9">
        <v>1</v>
      </c>
      <c r="J4" s="9">
        <v>1</v>
      </c>
      <c r="K4" s="9">
        <v>1</v>
      </c>
      <c r="L4" s="9">
        <v>0</v>
      </c>
      <c r="M4" s="9">
        <v>1</v>
      </c>
      <c r="N4" s="9">
        <v>0</v>
      </c>
      <c r="O4" s="9">
        <v>0</v>
      </c>
      <c r="P4" s="9">
        <v>10</v>
      </c>
      <c r="R4" s="2">
        <f t="shared" si="1"/>
        <v>1</v>
      </c>
      <c r="S4" s="2">
        <f t="shared" si="2"/>
        <v>1</v>
      </c>
      <c r="T4" s="2">
        <f t="shared" si="3"/>
        <v>1</v>
      </c>
      <c r="U4" s="2">
        <f t="shared" si="4"/>
        <v>1</v>
      </c>
      <c r="V4" s="2">
        <f t="shared" si="5"/>
        <v>1</v>
      </c>
      <c r="W4" s="2">
        <f t="shared" si="6"/>
        <v>1</v>
      </c>
      <c r="X4" s="2">
        <f t="shared" si="7"/>
        <v>1</v>
      </c>
      <c r="Y4" s="2">
        <f t="shared" si="8"/>
        <v>0</v>
      </c>
      <c r="Z4" s="2">
        <f t="shared" si="9"/>
        <v>0</v>
      </c>
      <c r="AA4" s="2">
        <f t="shared" si="10"/>
        <v>0</v>
      </c>
      <c r="AB4" s="2">
        <f t="shared" si="11"/>
        <v>0</v>
      </c>
      <c r="AC4" s="2">
        <f t="shared" si="12"/>
        <v>0</v>
      </c>
      <c r="AD4" s="2">
        <f t="shared" si="13"/>
        <v>0</v>
      </c>
      <c r="AE4" s="2">
        <f t="shared" si="14"/>
        <v>0</v>
      </c>
    </row>
    <row r="5" spans="1:31" x14ac:dyDescent="0.25">
      <c r="A5" s="8" t="s">
        <v>41</v>
      </c>
      <c r="B5" s="8" t="s">
        <v>42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1</v>
      </c>
      <c r="I5" s="9">
        <v>1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3</v>
      </c>
      <c r="R5" s="2">
        <f t="shared" si="1"/>
        <v>1</v>
      </c>
      <c r="S5" s="2">
        <f t="shared" si="2"/>
        <v>1</v>
      </c>
      <c r="T5" s="2">
        <f t="shared" si="3"/>
        <v>1</v>
      </c>
      <c r="U5" s="2">
        <f t="shared" si="4"/>
        <v>0</v>
      </c>
      <c r="V5" s="2">
        <f t="shared" si="5"/>
        <v>0</v>
      </c>
      <c r="W5" s="2">
        <f t="shared" si="6"/>
        <v>0</v>
      </c>
      <c r="X5" s="2">
        <f t="shared" si="7"/>
        <v>0</v>
      </c>
      <c r="Y5" s="2">
        <f t="shared" si="8"/>
        <v>0</v>
      </c>
      <c r="Z5" s="2">
        <f t="shared" si="9"/>
        <v>0</v>
      </c>
      <c r="AA5" s="2">
        <f t="shared" si="10"/>
        <v>0</v>
      </c>
      <c r="AB5" s="2">
        <f t="shared" si="11"/>
        <v>0</v>
      </c>
      <c r="AC5" s="2">
        <f t="shared" si="12"/>
        <v>0</v>
      </c>
      <c r="AD5" s="2">
        <f t="shared" si="13"/>
        <v>0</v>
      </c>
      <c r="AE5" s="2">
        <f t="shared" si="14"/>
        <v>0</v>
      </c>
    </row>
    <row r="6" spans="1:31" x14ac:dyDescent="0.25">
      <c r="A6" s="8" t="s">
        <v>43</v>
      </c>
      <c r="B6" s="8" t="s">
        <v>44</v>
      </c>
      <c r="C6" s="9">
        <v>0</v>
      </c>
      <c r="D6" s="9">
        <v>1</v>
      </c>
      <c r="E6" s="9">
        <v>0</v>
      </c>
      <c r="F6" s="9">
        <v>0</v>
      </c>
      <c r="G6" s="9">
        <v>0</v>
      </c>
      <c r="H6" s="9">
        <v>1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3</v>
      </c>
      <c r="R6" s="2">
        <f t="shared" si="1"/>
        <v>1</v>
      </c>
      <c r="S6" s="2">
        <f t="shared" si="2"/>
        <v>1</v>
      </c>
      <c r="T6" s="2">
        <f t="shared" si="3"/>
        <v>1</v>
      </c>
      <c r="U6" s="2">
        <f t="shared" si="4"/>
        <v>0</v>
      </c>
      <c r="V6" s="2">
        <f t="shared" si="5"/>
        <v>0</v>
      </c>
      <c r="W6" s="2">
        <f t="shared" si="6"/>
        <v>0</v>
      </c>
      <c r="X6" s="2">
        <f t="shared" si="7"/>
        <v>0</v>
      </c>
      <c r="Y6" s="2">
        <f t="shared" si="8"/>
        <v>0</v>
      </c>
      <c r="Z6" s="2">
        <f t="shared" si="9"/>
        <v>0</v>
      </c>
      <c r="AA6" s="2">
        <f t="shared" si="10"/>
        <v>0</v>
      </c>
      <c r="AB6" s="2">
        <f t="shared" si="11"/>
        <v>0</v>
      </c>
      <c r="AC6" s="2">
        <f t="shared" si="12"/>
        <v>0</v>
      </c>
      <c r="AD6" s="2">
        <f t="shared" si="13"/>
        <v>0</v>
      </c>
      <c r="AE6" s="2">
        <f t="shared" si="14"/>
        <v>0</v>
      </c>
    </row>
    <row r="7" spans="1:31" x14ac:dyDescent="0.25">
      <c r="A7" s="8" t="s">
        <v>45</v>
      </c>
      <c r="B7" s="8" t="s">
        <v>46</v>
      </c>
      <c r="C7" s="9">
        <v>0</v>
      </c>
      <c r="D7" s="9">
        <v>1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2</v>
      </c>
      <c r="R7" s="2">
        <f t="shared" si="1"/>
        <v>1</v>
      </c>
      <c r="S7" s="2">
        <f t="shared" si="2"/>
        <v>1</v>
      </c>
      <c r="T7" s="2">
        <f t="shared" si="3"/>
        <v>0</v>
      </c>
      <c r="U7" s="2">
        <f t="shared" si="4"/>
        <v>0</v>
      </c>
      <c r="V7" s="2">
        <f t="shared" si="5"/>
        <v>0</v>
      </c>
      <c r="W7" s="2">
        <f t="shared" si="6"/>
        <v>0</v>
      </c>
      <c r="X7" s="2">
        <f t="shared" si="7"/>
        <v>0</v>
      </c>
      <c r="Y7" s="2">
        <f t="shared" si="8"/>
        <v>0</v>
      </c>
      <c r="Z7" s="2">
        <f t="shared" si="9"/>
        <v>0</v>
      </c>
      <c r="AA7" s="2">
        <f t="shared" si="10"/>
        <v>0</v>
      </c>
      <c r="AB7" s="2">
        <f t="shared" si="11"/>
        <v>0</v>
      </c>
      <c r="AC7" s="2">
        <f t="shared" si="12"/>
        <v>0</v>
      </c>
      <c r="AD7" s="2">
        <f t="shared" si="13"/>
        <v>0</v>
      </c>
      <c r="AE7" s="2">
        <f t="shared" si="14"/>
        <v>0</v>
      </c>
    </row>
    <row r="8" spans="1:31" x14ac:dyDescent="0.25">
      <c r="A8" s="8" t="s">
        <v>47</v>
      </c>
      <c r="B8" s="8" t="s">
        <v>48</v>
      </c>
      <c r="C8" s="9">
        <v>0</v>
      </c>
      <c r="D8" s="9">
        <v>1</v>
      </c>
      <c r="E8" s="9">
        <v>1</v>
      </c>
      <c r="F8" s="9">
        <v>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3</v>
      </c>
      <c r="R8" s="2">
        <f t="shared" si="1"/>
        <v>1</v>
      </c>
      <c r="S8" s="2">
        <f t="shared" si="2"/>
        <v>1</v>
      </c>
      <c r="T8" s="2">
        <f t="shared" si="3"/>
        <v>1</v>
      </c>
      <c r="U8" s="2">
        <f t="shared" si="4"/>
        <v>0</v>
      </c>
      <c r="V8" s="2">
        <f t="shared" si="5"/>
        <v>0</v>
      </c>
      <c r="W8" s="2">
        <f t="shared" si="6"/>
        <v>0</v>
      </c>
      <c r="X8" s="2">
        <f t="shared" si="7"/>
        <v>0</v>
      </c>
      <c r="Y8" s="2">
        <f t="shared" si="8"/>
        <v>0</v>
      </c>
      <c r="Z8" s="2">
        <f t="shared" si="9"/>
        <v>0</v>
      </c>
      <c r="AA8" s="2">
        <f t="shared" si="10"/>
        <v>0</v>
      </c>
      <c r="AB8" s="2">
        <f t="shared" si="11"/>
        <v>0</v>
      </c>
      <c r="AC8" s="2">
        <f t="shared" si="12"/>
        <v>0</v>
      </c>
      <c r="AD8" s="2">
        <f t="shared" si="13"/>
        <v>0</v>
      </c>
      <c r="AE8" s="2">
        <f t="shared" si="14"/>
        <v>0</v>
      </c>
    </row>
    <row r="9" spans="1:31" x14ac:dyDescent="0.25">
      <c r="A9" s="8" t="s">
        <v>49</v>
      </c>
      <c r="B9" s="8" t="s">
        <v>50</v>
      </c>
      <c r="C9" s="9">
        <v>0</v>
      </c>
      <c r="D9" s="9">
        <v>1</v>
      </c>
      <c r="E9" s="9">
        <v>0</v>
      </c>
      <c r="F9" s="9">
        <v>0</v>
      </c>
      <c r="G9" s="9">
        <v>0</v>
      </c>
      <c r="H9" s="9">
        <v>1</v>
      </c>
      <c r="I9" s="9">
        <v>1</v>
      </c>
      <c r="J9" s="9">
        <v>0</v>
      </c>
      <c r="K9" s="9">
        <v>1</v>
      </c>
      <c r="L9" s="9">
        <v>0</v>
      </c>
      <c r="M9" s="9">
        <v>1</v>
      </c>
      <c r="N9" s="9">
        <v>1</v>
      </c>
      <c r="O9" s="9">
        <v>1</v>
      </c>
      <c r="P9" s="9">
        <v>8</v>
      </c>
      <c r="R9" s="2">
        <f t="shared" si="1"/>
        <v>1</v>
      </c>
      <c r="S9" s="2">
        <f t="shared" si="2"/>
        <v>1</v>
      </c>
      <c r="T9" s="2">
        <f t="shared" si="3"/>
        <v>1</v>
      </c>
      <c r="U9" s="2">
        <f t="shared" si="4"/>
        <v>1</v>
      </c>
      <c r="V9" s="2">
        <f t="shared" si="5"/>
        <v>1</v>
      </c>
      <c r="W9" s="2">
        <f t="shared" si="6"/>
        <v>1</v>
      </c>
      <c r="X9" s="2">
        <f t="shared" si="7"/>
        <v>1</v>
      </c>
      <c r="Y9" s="2">
        <f t="shared" si="8"/>
        <v>0</v>
      </c>
      <c r="Z9" s="2">
        <f t="shared" si="9"/>
        <v>0</v>
      </c>
      <c r="AA9" s="2">
        <f t="shared" si="10"/>
        <v>0</v>
      </c>
      <c r="AB9" s="2">
        <f t="shared" si="11"/>
        <v>0</v>
      </c>
      <c r="AC9" s="2">
        <f t="shared" si="12"/>
        <v>0</v>
      </c>
      <c r="AD9" s="2">
        <f t="shared" si="13"/>
        <v>0</v>
      </c>
      <c r="AE9" s="2">
        <f t="shared" si="14"/>
        <v>0</v>
      </c>
    </row>
    <row r="10" spans="1:31" x14ac:dyDescent="0.25">
      <c r="A10" s="8" t="s">
        <v>51</v>
      </c>
      <c r="B10" s="8" t="s">
        <v>52</v>
      </c>
      <c r="C10" s="9">
        <v>0</v>
      </c>
      <c r="D10" s="9">
        <v>0</v>
      </c>
      <c r="E10" s="9">
        <v>1</v>
      </c>
      <c r="F10" s="9">
        <v>0</v>
      </c>
      <c r="G10" s="9">
        <v>0</v>
      </c>
      <c r="H10" s="9">
        <v>1</v>
      </c>
      <c r="I10" s="9">
        <v>0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3</v>
      </c>
      <c r="R10" s="2">
        <f t="shared" si="1"/>
        <v>1</v>
      </c>
      <c r="S10" s="2">
        <f t="shared" si="2"/>
        <v>1</v>
      </c>
      <c r="T10" s="2">
        <f t="shared" si="3"/>
        <v>1</v>
      </c>
      <c r="U10" s="2">
        <f t="shared" si="4"/>
        <v>0</v>
      </c>
      <c r="V10" s="2">
        <f t="shared" si="5"/>
        <v>0</v>
      </c>
      <c r="W10" s="2">
        <f t="shared" si="6"/>
        <v>0</v>
      </c>
      <c r="X10" s="2">
        <f t="shared" si="7"/>
        <v>0</v>
      </c>
      <c r="Y10" s="2">
        <f t="shared" si="8"/>
        <v>0</v>
      </c>
      <c r="Z10" s="2">
        <f t="shared" si="9"/>
        <v>0</v>
      </c>
      <c r="AA10" s="2">
        <f t="shared" si="10"/>
        <v>0</v>
      </c>
      <c r="AB10" s="2">
        <f t="shared" si="11"/>
        <v>0</v>
      </c>
      <c r="AC10" s="2">
        <f t="shared" si="12"/>
        <v>0</v>
      </c>
      <c r="AD10" s="2">
        <f t="shared" si="13"/>
        <v>0</v>
      </c>
      <c r="AE10" s="2">
        <f t="shared" si="14"/>
        <v>0</v>
      </c>
    </row>
    <row r="11" spans="1:31" x14ac:dyDescent="0.25">
      <c r="A11" s="8" t="s">
        <v>53</v>
      </c>
      <c r="B11" s="8" t="s">
        <v>54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3</v>
      </c>
      <c r="R11" s="2">
        <f t="shared" si="1"/>
        <v>1</v>
      </c>
      <c r="S11" s="2">
        <f t="shared" si="2"/>
        <v>1</v>
      </c>
      <c r="T11" s="2">
        <f t="shared" si="3"/>
        <v>1</v>
      </c>
      <c r="U11" s="2">
        <f t="shared" si="4"/>
        <v>0</v>
      </c>
      <c r="V11" s="2">
        <f t="shared" si="5"/>
        <v>0</v>
      </c>
      <c r="W11" s="2">
        <f t="shared" si="6"/>
        <v>0</v>
      </c>
      <c r="X11" s="2">
        <f t="shared" si="7"/>
        <v>0</v>
      </c>
      <c r="Y11" s="2">
        <f t="shared" si="8"/>
        <v>0</v>
      </c>
      <c r="Z11" s="2">
        <f t="shared" si="9"/>
        <v>0</v>
      </c>
      <c r="AA11" s="2">
        <f t="shared" si="10"/>
        <v>0</v>
      </c>
      <c r="AB11" s="2">
        <f t="shared" si="11"/>
        <v>0</v>
      </c>
      <c r="AC11" s="2">
        <f t="shared" si="12"/>
        <v>0</v>
      </c>
      <c r="AD11" s="2">
        <f t="shared" si="13"/>
        <v>0</v>
      </c>
      <c r="AE11" s="2">
        <f t="shared" si="14"/>
        <v>0</v>
      </c>
    </row>
    <row r="12" spans="1:31" x14ac:dyDescent="0.25">
      <c r="A12" s="8" t="s">
        <v>55</v>
      </c>
      <c r="B12" s="8" t="s">
        <v>56</v>
      </c>
      <c r="C12" s="9">
        <v>0</v>
      </c>
      <c r="D12" s="9">
        <v>1</v>
      </c>
      <c r="E12" s="9">
        <v>1</v>
      </c>
      <c r="F12" s="9">
        <v>1</v>
      </c>
      <c r="G12" s="9">
        <v>0</v>
      </c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4</v>
      </c>
      <c r="R12" s="2">
        <f t="shared" si="1"/>
        <v>1</v>
      </c>
      <c r="S12" s="2">
        <f t="shared" si="2"/>
        <v>1</v>
      </c>
      <c r="T12" s="2">
        <f t="shared" si="3"/>
        <v>1</v>
      </c>
      <c r="U12" s="2">
        <f t="shared" si="4"/>
        <v>1</v>
      </c>
      <c r="V12" s="2">
        <f t="shared" si="5"/>
        <v>0</v>
      </c>
      <c r="W12" s="2">
        <f t="shared" si="6"/>
        <v>0</v>
      </c>
      <c r="X12" s="2">
        <f t="shared" si="7"/>
        <v>0</v>
      </c>
      <c r="Y12" s="2">
        <f t="shared" si="8"/>
        <v>0</v>
      </c>
      <c r="Z12" s="2">
        <f t="shared" si="9"/>
        <v>0</v>
      </c>
      <c r="AA12" s="2">
        <f t="shared" si="10"/>
        <v>0</v>
      </c>
      <c r="AB12" s="2">
        <f t="shared" si="11"/>
        <v>0</v>
      </c>
      <c r="AC12" s="2">
        <f t="shared" si="12"/>
        <v>0</v>
      </c>
      <c r="AD12" s="2">
        <f t="shared" si="13"/>
        <v>0</v>
      </c>
      <c r="AE12" s="2">
        <f t="shared" si="14"/>
        <v>0</v>
      </c>
    </row>
    <row r="13" spans="1:31" x14ac:dyDescent="0.25">
      <c r="A13" s="8" t="s">
        <v>57</v>
      </c>
      <c r="B13" s="8" t="s">
        <v>58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3</v>
      </c>
      <c r="R13" s="2">
        <f t="shared" si="1"/>
        <v>1</v>
      </c>
      <c r="S13" s="2">
        <f t="shared" si="2"/>
        <v>1</v>
      </c>
      <c r="T13" s="2">
        <f t="shared" si="3"/>
        <v>1</v>
      </c>
      <c r="U13" s="2">
        <f t="shared" si="4"/>
        <v>0</v>
      </c>
      <c r="V13" s="2">
        <f t="shared" si="5"/>
        <v>0</v>
      </c>
      <c r="W13" s="2">
        <f t="shared" si="6"/>
        <v>0</v>
      </c>
      <c r="X13" s="2">
        <f t="shared" si="7"/>
        <v>0</v>
      </c>
      <c r="Y13" s="2">
        <f t="shared" si="8"/>
        <v>0</v>
      </c>
      <c r="Z13" s="2">
        <f t="shared" si="9"/>
        <v>0</v>
      </c>
      <c r="AA13" s="2">
        <f t="shared" si="10"/>
        <v>0</v>
      </c>
      <c r="AB13" s="2">
        <f t="shared" si="11"/>
        <v>0</v>
      </c>
      <c r="AC13" s="2">
        <f t="shared" si="12"/>
        <v>0</v>
      </c>
      <c r="AD13" s="2">
        <f t="shared" si="13"/>
        <v>0</v>
      </c>
      <c r="AE13" s="2">
        <f t="shared" si="14"/>
        <v>0</v>
      </c>
    </row>
    <row r="14" spans="1:31" x14ac:dyDescent="0.25">
      <c r="A14" s="8" t="s">
        <v>59</v>
      </c>
      <c r="B14" s="8" t="s">
        <v>60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2</v>
      </c>
      <c r="R14" s="2">
        <f t="shared" si="1"/>
        <v>1</v>
      </c>
      <c r="S14" s="2">
        <f t="shared" si="2"/>
        <v>1</v>
      </c>
      <c r="T14" s="2">
        <f t="shared" si="3"/>
        <v>0</v>
      </c>
      <c r="U14" s="2">
        <f t="shared" si="4"/>
        <v>0</v>
      </c>
      <c r="V14" s="2">
        <f t="shared" si="5"/>
        <v>0</v>
      </c>
      <c r="W14" s="2">
        <f t="shared" si="6"/>
        <v>0</v>
      </c>
      <c r="X14" s="2">
        <f t="shared" si="7"/>
        <v>0</v>
      </c>
      <c r="Y14" s="2">
        <f t="shared" si="8"/>
        <v>0</v>
      </c>
      <c r="Z14" s="2">
        <f t="shared" si="9"/>
        <v>0</v>
      </c>
      <c r="AA14" s="2">
        <f t="shared" si="10"/>
        <v>0</v>
      </c>
      <c r="AB14" s="2">
        <f t="shared" si="11"/>
        <v>0</v>
      </c>
      <c r="AC14" s="2">
        <f t="shared" si="12"/>
        <v>0</v>
      </c>
      <c r="AD14" s="2">
        <f t="shared" si="13"/>
        <v>0</v>
      </c>
      <c r="AE14" s="2">
        <f t="shared" si="14"/>
        <v>0</v>
      </c>
    </row>
    <row r="15" spans="1:31" x14ac:dyDescent="0.25">
      <c r="A15" s="8" t="s">
        <v>61</v>
      </c>
      <c r="B15" s="8" t="s">
        <v>62</v>
      </c>
      <c r="C15" s="9">
        <v>1</v>
      </c>
      <c r="D15" s="9">
        <v>1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4</v>
      </c>
      <c r="R15" s="2">
        <f t="shared" si="1"/>
        <v>1</v>
      </c>
      <c r="S15" s="2">
        <f t="shared" si="2"/>
        <v>1</v>
      </c>
      <c r="T15" s="2">
        <f t="shared" si="3"/>
        <v>1</v>
      </c>
      <c r="U15" s="2">
        <f t="shared" si="4"/>
        <v>1</v>
      </c>
      <c r="V15" s="2">
        <f t="shared" si="5"/>
        <v>0</v>
      </c>
      <c r="W15" s="2">
        <f t="shared" si="6"/>
        <v>0</v>
      </c>
      <c r="X15" s="2">
        <f t="shared" si="7"/>
        <v>0</v>
      </c>
      <c r="Y15" s="2">
        <f t="shared" si="8"/>
        <v>0</v>
      </c>
      <c r="Z15" s="2">
        <f t="shared" si="9"/>
        <v>0</v>
      </c>
      <c r="AA15" s="2">
        <f t="shared" si="10"/>
        <v>0</v>
      </c>
      <c r="AB15" s="2">
        <f t="shared" si="11"/>
        <v>0</v>
      </c>
      <c r="AC15" s="2">
        <f t="shared" si="12"/>
        <v>0</v>
      </c>
      <c r="AD15" s="2">
        <f t="shared" si="13"/>
        <v>0</v>
      </c>
      <c r="AE15" s="2">
        <f t="shared" si="14"/>
        <v>0</v>
      </c>
    </row>
    <row r="16" spans="1:31" x14ac:dyDescent="0.25">
      <c r="A16" s="8" t="s">
        <v>63</v>
      </c>
      <c r="B16" s="8" t="s">
        <v>64</v>
      </c>
      <c r="C16" s="9">
        <v>0</v>
      </c>
      <c r="D16" s="9">
        <v>1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2</v>
      </c>
      <c r="R16" s="2">
        <f t="shared" si="1"/>
        <v>1</v>
      </c>
      <c r="S16" s="2">
        <f t="shared" si="2"/>
        <v>1</v>
      </c>
      <c r="T16" s="2">
        <f t="shared" si="3"/>
        <v>0</v>
      </c>
      <c r="U16" s="2">
        <f t="shared" si="4"/>
        <v>0</v>
      </c>
      <c r="V16" s="2">
        <f t="shared" si="5"/>
        <v>0</v>
      </c>
      <c r="W16" s="2">
        <f t="shared" si="6"/>
        <v>0</v>
      </c>
      <c r="X16" s="2">
        <f t="shared" si="7"/>
        <v>0</v>
      </c>
      <c r="Y16" s="2">
        <f t="shared" si="8"/>
        <v>0</v>
      </c>
      <c r="Z16" s="2">
        <f t="shared" si="9"/>
        <v>0</v>
      </c>
      <c r="AA16" s="2">
        <f t="shared" si="10"/>
        <v>0</v>
      </c>
      <c r="AB16" s="2">
        <f t="shared" si="11"/>
        <v>0</v>
      </c>
      <c r="AC16" s="2">
        <f t="shared" si="12"/>
        <v>0</v>
      </c>
      <c r="AD16" s="2">
        <f t="shared" si="13"/>
        <v>0</v>
      </c>
      <c r="AE16" s="2">
        <f t="shared" si="14"/>
        <v>0</v>
      </c>
    </row>
    <row r="17" spans="1:31" x14ac:dyDescent="0.25">
      <c r="A17" s="8" t="s">
        <v>65</v>
      </c>
      <c r="B17" s="8" t="s">
        <v>66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2</v>
      </c>
      <c r="R17" s="2">
        <f t="shared" si="1"/>
        <v>1</v>
      </c>
      <c r="S17" s="2">
        <f t="shared" si="2"/>
        <v>1</v>
      </c>
      <c r="T17" s="2">
        <f t="shared" si="3"/>
        <v>0</v>
      </c>
      <c r="U17" s="2">
        <f t="shared" si="4"/>
        <v>0</v>
      </c>
      <c r="V17" s="2">
        <f t="shared" si="5"/>
        <v>0</v>
      </c>
      <c r="W17" s="2">
        <f t="shared" si="6"/>
        <v>0</v>
      </c>
      <c r="X17" s="2">
        <f t="shared" si="7"/>
        <v>0</v>
      </c>
      <c r="Y17" s="2">
        <f t="shared" si="8"/>
        <v>0</v>
      </c>
      <c r="Z17" s="2">
        <f t="shared" si="9"/>
        <v>0</v>
      </c>
      <c r="AA17" s="2">
        <f t="shared" si="10"/>
        <v>0</v>
      </c>
      <c r="AB17" s="2">
        <f t="shared" si="11"/>
        <v>0</v>
      </c>
      <c r="AC17" s="2">
        <f t="shared" si="12"/>
        <v>0</v>
      </c>
      <c r="AD17" s="2">
        <f t="shared" si="13"/>
        <v>0</v>
      </c>
      <c r="AE17" s="2">
        <f t="shared" si="14"/>
        <v>0</v>
      </c>
    </row>
    <row r="18" spans="1:31" x14ac:dyDescent="0.25">
      <c r="A18" s="8" t="s">
        <v>67</v>
      </c>
      <c r="B18" s="8" t="s">
        <v>68</v>
      </c>
      <c r="C18" s="9">
        <v>0</v>
      </c>
      <c r="D18" s="9">
        <v>1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2</v>
      </c>
      <c r="R18" s="2">
        <f t="shared" si="1"/>
        <v>1</v>
      </c>
      <c r="S18" s="2">
        <f t="shared" si="2"/>
        <v>1</v>
      </c>
      <c r="T18" s="2">
        <f t="shared" si="3"/>
        <v>0</v>
      </c>
      <c r="U18" s="2">
        <f t="shared" si="4"/>
        <v>0</v>
      </c>
      <c r="V18" s="2">
        <f t="shared" si="5"/>
        <v>0</v>
      </c>
      <c r="W18" s="2">
        <f t="shared" si="6"/>
        <v>0</v>
      </c>
      <c r="X18" s="2">
        <f t="shared" si="7"/>
        <v>0</v>
      </c>
      <c r="Y18" s="2">
        <f t="shared" si="8"/>
        <v>0</v>
      </c>
      <c r="Z18" s="2">
        <f t="shared" si="9"/>
        <v>0</v>
      </c>
      <c r="AA18" s="2">
        <f t="shared" si="10"/>
        <v>0</v>
      </c>
      <c r="AB18" s="2">
        <f t="shared" si="11"/>
        <v>0</v>
      </c>
      <c r="AC18" s="2">
        <f t="shared" si="12"/>
        <v>0</v>
      </c>
      <c r="AD18" s="2">
        <f t="shared" si="13"/>
        <v>0</v>
      </c>
      <c r="AE18" s="2">
        <f t="shared" si="14"/>
        <v>0</v>
      </c>
    </row>
    <row r="19" spans="1:31" x14ac:dyDescent="0.25">
      <c r="A19" s="8" t="s">
        <v>69</v>
      </c>
      <c r="B19" s="8" t="s">
        <v>70</v>
      </c>
      <c r="C19" s="9">
        <v>0</v>
      </c>
      <c r="D19" s="9">
        <v>1</v>
      </c>
      <c r="E19" s="9">
        <v>1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3</v>
      </c>
      <c r="R19" s="2">
        <f t="shared" si="1"/>
        <v>1</v>
      </c>
      <c r="S19" s="2">
        <f t="shared" si="2"/>
        <v>1</v>
      </c>
      <c r="T19" s="2">
        <f t="shared" si="3"/>
        <v>1</v>
      </c>
      <c r="U19" s="2">
        <f t="shared" si="4"/>
        <v>0</v>
      </c>
      <c r="V19" s="2">
        <f t="shared" si="5"/>
        <v>0</v>
      </c>
      <c r="W19" s="2">
        <f t="shared" si="6"/>
        <v>0</v>
      </c>
      <c r="X19" s="2">
        <f t="shared" si="7"/>
        <v>0</v>
      </c>
      <c r="Y19" s="2">
        <f t="shared" si="8"/>
        <v>0</v>
      </c>
      <c r="Z19" s="2">
        <f t="shared" si="9"/>
        <v>0</v>
      </c>
      <c r="AA19" s="2">
        <f t="shared" si="10"/>
        <v>0</v>
      </c>
      <c r="AB19" s="2">
        <f t="shared" si="11"/>
        <v>0</v>
      </c>
      <c r="AC19" s="2">
        <f t="shared" si="12"/>
        <v>0</v>
      </c>
      <c r="AD19" s="2">
        <f t="shared" si="13"/>
        <v>0</v>
      </c>
      <c r="AE19" s="2">
        <f t="shared" si="14"/>
        <v>0</v>
      </c>
    </row>
    <row r="20" spans="1:31" x14ac:dyDescent="0.25">
      <c r="A20" s="8" t="s">
        <v>71</v>
      </c>
      <c r="B20" s="8" t="s">
        <v>72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1</v>
      </c>
      <c r="J20" s="9">
        <v>1</v>
      </c>
      <c r="K20" s="9">
        <v>1</v>
      </c>
      <c r="L20" s="9">
        <v>0</v>
      </c>
      <c r="M20" s="9">
        <v>0</v>
      </c>
      <c r="N20" s="9">
        <v>0</v>
      </c>
      <c r="O20" s="9">
        <v>1</v>
      </c>
      <c r="P20" s="9">
        <v>5</v>
      </c>
      <c r="R20" s="2">
        <f t="shared" si="1"/>
        <v>1</v>
      </c>
      <c r="S20" s="2">
        <f t="shared" si="2"/>
        <v>1</v>
      </c>
      <c r="T20" s="2">
        <f t="shared" si="3"/>
        <v>1</v>
      </c>
      <c r="U20" s="2">
        <f t="shared" si="4"/>
        <v>1</v>
      </c>
      <c r="V20" s="2">
        <f t="shared" si="5"/>
        <v>1</v>
      </c>
      <c r="W20" s="2">
        <f t="shared" si="6"/>
        <v>0</v>
      </c>
      <c r="X20" s="2">
        <f t="shared" si="7"/>
        <v>0</v>
      </c>
      <c r="Y20" s="2">
        <f t="shared" si="8"/>
        <v>0</v>
      </c>
      <c r="Z20" s="2">
        <f t="shared" si="9"/>
        <v>0</v>
      </c>
      <c r="AA20" s="2">
        <f t="shared" si="10"/>
        <v>0</v>
      </c>
      <c r="AB20" s="2">
        <f t="shared" si="11"/>
        <v>0</v>
      </c>
      <c r="AC20" s="2">
        <f t="shared" si="12"/>
        <v>0</v>
      </c>
      <c r="AD20" s="2">
        <f t="shared" si="13"/>
        <v>0</v>
      </c>
      <c r="AE20" s="2">
        <f t="shared" si="14"/>
        <v>0</v>
      </c>
    </row>
    <row r="21" spans="1:31" ht="15.75" customHeight="1" x14ac:dyDescent="0.25">
      <c r="A21" s="8" t="s">
        <v>73</v>
      </c>
      <c r="B21" s="8" t="s">
        <v>74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0</v>
      </c>
      <c r="N21" s="9">
        <v>1</v>
      </c>
      <c r="O21" s="9">
        <v>1</v>
      </c>
      <c r="P21" s="9">
        <v>19</v>
      </c>
      <c r="R21" s="2">
        <f t="shared" si="1"/>
        <v>1</v>
      </c>
      <c r="S21" s="2">
        <f t="shared" si="2"/>
        <v>1</v>
      </c>
      <c r="T21" s="2">
        <f t="shared" si="3"/>
        <v>1</v>
      </c>
      <c r="U21" s="2">
        <f t="shared" si="4"/>
        <v>1</v>
      </c>
      <c r="V21" s="2">
        <f t="shared" si="5"/>
        <v>1</v>
      </c>
      <c r="W21" s="2">
        <f t="shared" si="6"/>
        <v>1</v>
      </c>
      <c r="X21" s="2">
        <f t="shared" si="7"/>
        <v>1</v>
      </c>
      <c r="Y21" s="2">
        <f t="shared" si="8"/>
        <v>1</v>
      </c>
      <c r="Z21" s="2">
        <f t="shared" si="9"/>
        <v>1</v>
      </c>
      <c r="AA21" s="2">
        <f t="shared" si="10"/>
        <v>1</v>
      </c>
      <c r="AB21" s="2">
        <f t="shared" si="11"/>
        <v>1</v>
      </c>
      <c r="AC21" s="2">
        <f t="shared" si="12"/>
        <v>1</v>
      </c>
      <c r="AD21" s="2">
        <f t="shared" si="13"/>
        <v>0</v>
      </c>
      <c r="AE21" s="2">
        <f t="shared" si="14"/>
        <v>0</v>
      </c>
    </row>
    <row r="22" spans="1:31" ht="15.75" customHeight="1" x14ac:dyDescent="0.25">
      <c r="A22" s="8" t="s">
        <v>75</v>
      </c>
      <c r="B22" s="8" t="s">
        <v>76</v>
      </c>
      <c r="C22" s="9">
        <v>1</v>
      </c>
      <c r="D22" s="9">
        <v>0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10</v>
      </c>
      <c r="R22" s="2">
        <f t="shared" si="1"/>
        <v>1</v>
      </c>
      <c r="S22" s="2">
        <f t="shared" si="2"/>
        <v>1</v>
      </c>
      <c r="T22" s="2">
        <f t="shared" si="3"/>
        <v>1</v>
      </c>
      <c r="U22" s="2">
        <f t="shared" si="4"/>
        <v>1</v>
      </c>
      <c r="V22" s="2">
        <f t="shared" si="5"/>
        <v>1</v>
      </c>
      <c r="W22" s="2">
        <f t="shared" si="6"/>
        <v>1</v>
      </c>
      <c r="X22" s="2">
        <f t="shared" si="7"/>
        <v>1</v>
      </c>
      <c r="Y22" s="2">
        <f t="shared" si="8"/>
        <v>1</v>
      </c>
      <c r="Z22" s="2">
        <f t="shared" si="9"/>
        <v>0</v>
      </c>
      <c r="AA22" s="2">
        <f t="shared" si="10"/>
        <v>0</v>
      </c>
      <c r="AB22" s="2">
        <f t="shared" si="11"/>
        <v>0</v>
      </c>
      <c r="AC22" s="2">
        <f t="shared" si="12"/>
        <v>0</v>
      </c>
      <c r="AD22" s="2">
        <f t="shared" si="13"/>
        <v>0</v>
      </c>
      <c r="AE22" s="2">
        <f t="shared" si="14"/>
        <v>0</v>
      </c>
    </row>
    <row r="23" spans="1:31" ht="15.75" customHeight="1" x14ac:dyDescent="0.25">
      <c r="A23" s="8" t="s">
        <v>77</v>
      </c>
      <c r="B23" s="8" t="s">
        <v>78</v>
      </c>
      <c r="C23" s="9">
        <v>0</v>
      </c>
      <c r="D23" s="9">
        <v>1</v>
      </c>
      <c r="E23" s="9">
        <v>0</v>
      </c>
      <c r="F23" s="9">
        <v>0</v>
      </c>
      <c r="G23" s="9">
        <v>0</v>
      </c>
      <c r="H23" s="9">
        <v>1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3</v>
      </c>
      <c r="R23" s="2">
        <f t="shared" si="1"/>
        <v>1</v>
      </c>
      <c r="S23" s="2">
        <f t="shared" si="2"/>
        <v>1</v>
      </c>
      <c r="T23" s="2">
        <f t="shared" si="3"/>
        <v>1</v>
      </c>
      <c r="U23" s="2">
        <f t="shared" si="4"/>
        <v>0</v>
      </c>
      <c r="V23" s="2">
        <f t="shared" si="5"/>
        <v>0</v>
      </c>
      <c r="W23" s="2">
        <f t="shared" si="6"/>
        <v>0</v>
      </c>
      <c r="X23" s="2">
        <f t="shared" si="7"/>
        <v>0</v>
      </c>
      <c r="Y23" s="2">
        <f t="shared" si="8"/>
        <v>0</v>
      </c>
      <c r="Z23" s="2">
        <f t="shared" si="9"/>
        <v>0</v>
      </c>
      <c r="AA23" s="2">
        <f t="shared" si="10"/>
        <v>0</v>
      </c>
      <c r="AB23" s="2">
        <f t="shared" si="11"/>
        <v>0</v>
      </c>
      <c r="AC23" s="2">
        <f t="shared" si="12"/>
        <v>0</v>
      </c>
      <c r="AD23" s="2">
        <f t="shared" si="13"/>
        <v>0</v>
      </c>
      <c r="AE23" s="2">
        <f t="shared" si="14"/>
        <v>0</v>
      </c>
    </row>
    <row r="24" spans="1:31" ht="15.75" customHeight="1" x14ac:dyDescent="0.25">
      <c r="A24" s="8" t="s">
        <v>79</v>
      </c>
      <c r="B24" s="8" t="s">
        <v>80</v>
      </c>
      <c r="C24" s="9">
        <v>0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1</v>
      </c>
      <c r="R24" s="2">
        <f t="shared" si="1"/>
        <v>1</v>
      </c>
      <c r="S24" s="2">
        <f t="shared" si="2"/>
        <v>0</v>
      </c>
      <c r="T24" s="2">
        <f t="shared" si="3"/>
        <v>0</v>
      </c>
      <c r="U24" s="2">
        <f t="shared" si="4"/>
        <v>0</v>
      </c>
      <c r="V24" s="2">
        <f t="shared" si="5"/>
        <v>0</v>
      </c>
      <c r="W24" s="2">
        <f t="shared" si="6"/>
        <v>0</v>
      </c>
      <c r="X24" s="2">
        <f t="shared" si="7"/>
        <v>0</v>
      </c>
      <c r="Y24" s="2">
        <f t="shared" si="8"/>
        <v>0</v>
      </c>
      <c r="Z24" s="2">
        <f t="shared" si="9"/>
        <v>0</v>
      </c>
      <c r="AA24" s="2">
        <f t="shared" si="10"/>
        <v>0</v>
      </c>
      <c r="AB24" s="2">
        <f t="shared" si="11"/>
        <v>0</v>
      </c>
      <c r="AC24" s="2">
        <f t="shared" si="12"/>
        <v>0</v>
      </c>
      <c r="AD24" s="2">
        <f t="shared" si="13"/>
        <v>0</v>
      </c>
      <c r="AE24" s="2">
        <f t="shared" si="14"/>
        <v>0</v>
      </c>
    </row>
    <row r="25" spans="1:31" ht="15.75" customHeight="1" x14ac:dyDescent="0.25">
      <c r="A25" s="8" t="s">
        <v>81</v>
      </c>
      <c r="B25" s="8" t="s">
        <v>82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</v>
      </c>
      <c r="R25" s="2">
        <f t="shared" si="1"/>
        <v>1</v>
      </c>
      <c r="S25" s="2">
        <f t="shared" si="2"/>
        <v>0</v>
      </c>
      <c r="T25" s="2">
        <f t="shared" si="3"/>
        <v>0</v>
      </c>
      <c r="U25" s="2">
        <f t="shared" si="4"/>
        <v>0</v>
      </c>
      <c r="V25" s="2">
        <f t="shared" si="5"/>
        <v>0</v>
      </c>
      <c r="W25" s="2">
        <f t="shared" si="6"/>
        <v>0</v>
      </c>
      <c r="X25" s="2">
        <f t="shared" si="7"/>
        <v>0</v>
      </c>
      <c r="Y25" s="2">
        <f t="shared" si="8"/>
        <v>0</v>
      </c>
      <c r="Z25" s="2">
        <f t="shared" si="9"/>
        <v>0</v>
      </c>
      <c r="AA25" s="2">
        <f t="shared" si="10"/>
        <v>0</v>
      </c>
      <c r="AB25" s="2">
        <f t="shared" si="11"/>
        <v>0</v>
      </c>
      <c r="AC25" s="2">
        <f t="shared" si="12"/>
        <v>0</v>
      </c>
      <c r="AD25" s="2">
        <f t="shared" si="13"/>
        <v>0</v>
      </c>
      <c r="AE25" s="2">
        <f t="shared" si="14"/>
        <v>0</v>
      </c>
    </row>
    <row r="26" spans="1:31" ht="15.75" customHeight="1" x14ac:dyDescent="0.25">
      <c r="A26" s="8" t="s">
        <v>83</v>
      </c>
      <c r="B26" s="8" t="s">
        <v>84</v>
      </c>
      <c r="C26" s="9">
        <v>1</v>
      </c>
      <c r="D26" s="9">
        <v>1</v>
      </c>
      <c r="E26" s="9">
        <v>0</v>
      </c>
      <c r="F26" s="9">
        <v>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3</v>
      </c>
      <c r="R26" s="2">
        <f t="shared" si="1"/>
        <v>1</v>
      </c>
      <c r="S26" s="2">
        <f t="shared" si="2"/>
        <v>1</v>
      </c>
      <c r="T26" s="2">
        <f t="shared" si="3"/>
        <v>1</v>
      </c>
      <c r="U26" s="2">
        <f t="shared" si="4"/>
        <v>0</v>
      </c>
      <c r="V26" s="2">
        <f t="shared" si="5"/>
        <v>0</v>
      </c>
      <c r="W26" s="2">
        <f t="shared" si="6"/>
        <v>0</v>
      </c>
      <c r="X26" s="2">
        <f t="shared" si="7"/>
        <v>0</v>
      </c>
      <c r="Y26" s="2">
        <f t="shared" si="8"/>
        <v>0</v>
      </c>
      <c r="Z26" s="2">
        <f t="shared" si="9"/>
        <v>0</v>
      </c>
      <c r="AA26" s="2">
        <f t="shared" si="10"/>
        <v>0</v>
      </c>
      <c r="AB26" s="2">
        <f t="shared" si="11"/>
        <v>0</v>
      </c>
      <c r="AC26" s="2">
        <f t="shared" si="12"/>
        <v>0</v>
      </c>
      <c r="AD26" s="2">
        <f t="shared" si="13"/>
        <v>0</v>
      </c>
      <c r="AE26" s="2">
        <f t="shared" si="14"/>
        <v>0</v>
      </c>
    </row>
    <row r="27" spans="1:31" ht="15.75" customHeight="1" x14ac:dyDescent="0.25">
      <c r="A27" s="8" t="s">
        <v>85</v>
      </c>
      <c r="B27" s="8" t="s">
        <v>86</v>
      </c>
      <c r="C27" s="9">
        <v>0</v>
      </c>
      <c r="D27" s="9">
        <v>0</v>
      </c>
      <c r="E27" s="9">
        <v>1</v>
      </c>
      <c r="F27" s="9">
        <v>0</v>
      </c>
      <c r="G27" s="9">
        <v>0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2</v>
      </c>
      <c r="R27" s="2">
        <f t="shared" si="1"/>
        <v>1</v>
      </c>
      <c r="S27" s="2">
        <f t="shared" si="2"/>
        <v>1</v>
      </c>
      <c r="T27" s="2">
        <f t="shared" si="3"/>
        <v>0</v>
      </c>
      <c r="U27" s="2">
        <f t="shared" si="4"/>
        <v>0</v>
      </c>
      <c r="V27" s="2">
        <f t="shared" si="5"/>
        <v>0</v>
      </c>
      <c r="W27" s="2">
        <f t="shared" si="6"/>
        <v>0</v>
      </c>
      <c r="X27" s="2">
        <f t="shared" si="7"/>
        <v>0</v>
      </c>
      <c r="Y27" s="2">
        <f t="shared" si="8"/>
        <v>0</v>
      </c>
      <c r="Z27" s="2">
        <f t="shared" si="9"/>
        <v>0</v>
      </c>
      <c r="AA27" s="2">
        <f t="shared" si="10"/>
        <v>0</v>
      </c>
      <c r="AB27" s="2">
        <f t="shared" si="11"/>
        <v>0</v>
      </c>
      <c r="AC27" s="2">
        <f t="shared" si="12"/>
        <v>0</v>
      </c>
      <c r="AD27" s="2">
        <f t="shared" si="13"/>
        <v>0</v>
      </c>
      <c r="AE27" s="2">
        <f t="shared" si="14"/>
        <v>0</v>
      </c>
    </row>
    <row r="28" spans="1:31" ht="15.75" customHeight="1" x14ac:dyDescent="0.25">
      <c r="A28" s="8" t="s">
        <v>87</v>
      </c>
      <c r="B28" s="8" t="s">
        <v>88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R28" s="2">
        <f t="shared" si="1"/>
        <v>1</v>
      </c>
      <c r="S28" s="2">
        <f t="shared" si="2"/>
        <v>0</v>
      </c>
      <c r="T28" s="2">
        <f t="shared" si="3"/>
        <v>0</v>
      </c>
      <c r="U28" s="2">
        <f t="shared" si="4"/>
        <v>0</v>
      </c>
      <c r="V28" s="2">
        <f t="shared" si="5"/>
        <v>0</v>
      </c>
      <c r="W28" s="2">
        <f t="shared" si="6"/>
        <v>0</v>
      </c>
      <c r="X28" s="2">
        <f t="shared" si="7"/>
        <v>0</v>
      </c>
      <c r="Y28" s="2">
        <f t="shared" si="8"/>
        <v>0</v>
      </c>
      <c r="Z28" s="2">
        <f t="shared" si="9"/>
        <v>0</v>
      </c>
      <c r="AA28" s="2">
        <f t="shared" si="10"/>
        <v>0</v>
      </c>
      <c r="AB28" s="2">
        <f t="shared" si="11"/>
        <v>0</v>
      </c>
      <c r="AC28" s="2">
        <f t="shared" si="12"/>
        <v>0</v>
      </c>
      <c r="AD28" s="2">
        <f t="shared" si="13"/>
        <v>0</v>
      </c>
      <c r="AE28" s="2">
        <f t="shared" si="14"/>
        <v>0</v>
      </c>
    </row>
    <row r="29" spans="1:31" ht="15.75" customHeight="1" x14ac:dyDescent="0.25">
      <c r="A29" s="8" t="s">
        <v>89</v>
      </c>
      <c r="B29" s="8" t="s">
        <v>90</v>
      </c>
      <c r="C29" s="9">
        <v>0</v>
      </c>
      <c r="D29" s="9">
        <v>0</v>
      </c>
      <c r="E29" s="9">
        <v>1</v>
      </c>
      <c r="F29" s="9">
        <v>1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2</v>
      </c>
      <c r="R29" s="2">
        <f t="shared" si="1"/>
        <v>1</v>
      </c>
      <c r="S29" s="2">
        <f t="shared" si="2"/>
        <v>1</v>
      </c>
      <c r="T29" s="2">
        <f t="shared" si="3"/>
        <v>0</v>
      </c>
      <c r="U29" s="2">
        <f t="shared" si="4"/>
        <v>0</v>
      </c>
      <c r="V29" s="2">
        <f t="shared" si="5"/>
        <v>0</v>
      </c>
      <c r="W29" s="2">
        <f t="shared" si="6"/>
        <v>0</v>
      </c>
      <c r="X29" s="2">
        <f t="shared" si="7"/>
        <v>0</v>
      </c>
      <c r="Y29" s="2">
        <f t="shared" si="8"/>
        <v>0</v>
      </c>
      <c r="Z29" s="2">
        <f t="shared" si="9"/>
        <v>0</v>
      </c>
      <c r="AA29" s="2">
        <f t="shared" si="10"/>
        <v>0</v>
      </c>
      <c r="AB29" s="2">
        <f t="shared" si="11"/>
        <v>0</v>
      </c>
      <c r="AC29" s="2">
        <f t="shared" si="12"/>
        <v>0</v>
      </c>
      <c r="AD29" s="2">
        <f t="shared" si="13"/>
        <v>0</v>
      </c>
      <c r="AE29" s="2">
        <f t="shared" si="14"/>
        <v>0</v>
      </c>
    </row>
    <row r="30" spans="1:31" ht="15.75" customHeight="1" x14ac:dyDescent="0.25">
      <c r="A30" s="8" t="s">
        <v>91</v>
      </c>
      <c r="B30" s="8" t="s">
        <v>92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1</v>
      </c>
      <c r="I30" s="9">
        <v>1</v>
      </c>
      <c r="J30" s="9">
        <v>1</v>
      </c>
      <c r="K30" s="9">
        <v>1</v>
      </c>
      <c r="L30" s="9">
        <v>0</v>
      </c>
      <c r="M30" s="9">
        <v>0</v>
      </c>
      <c r="N30" s="9">
        <v>0</v>
      </c>
      <c r="O30" s="9">
        <v>0</v>
      </c>
      <c r="P30" s="9">
        <v>4</v>
      </c>
      <c r="R30" s="2">
        <f t="shared" si="1"/>
        <v>1</v>
      </c>
      <c r="S30" s="2">
        <f t="shared" si="2"/>
        <v>1</v>
      </c>
      <c r="T30" s="2">
        <f t="shared" si="3"/>
        <v>1</v>
      </c>
      <c r="U30" s="2">
        <f t="shared" si="4"/>
        <v>1</v>
      </c>
      <c r="V30" s="2">
        <f t="shared" si="5"/>
        <v>0</v>
      </c>
      <c r="W30" s="2">
        <f t="shared" si="6"/>
        <v>0</v>
      </c>
      <c r="X30" s="2">
        <f t="shared" si="7"/>
        <v>0</v>
      </c>
      <c r="Y30" s="2">
        <f t="shared" si="8"/>
        <v>0</v>
      </c>
      <c r="Z30" s="2">
        <f t="shared" si="9"/>
        <v>0</v>
      </c>
      <c r="AA30" s="2">
        <f t="shared" si="10"/>
        <v>0</v>
      </c>
      <c r="AB30" s="2">
        <f t="shared" si="11"/>
        <v>0</v>
      </c>
      <c r="AC30" s="2">
        <f t="shared" si="12"/>
        <v>0</v>
      </c>
      <c r="AD30" s="2">
        <f t="shared" si="13"/>
        <v>0</v>
      </c>
      <c r="AE30" s="2">
        <f t="shared" si="14"/>
        <v>0</v>
      </c>
    </row>
    <row r="31" spans="1:31" ht="15.75" customHeight="1" x14ac:dyDescent="0.25">
      <c r="A31" s="8" t="s">
        <v>93</v>
      </c>
      <c r="B31" s="8" t="s">
        <v>94</v>
      </c>
      <c r="C31" s="9">
        <v>0</v>
      </c>
      <c r="D31" s="9">
        <v>1</v>
      </c>
      <c r="E31" s="9">
        <v>1</v>
      </c>
      <c r="F31" s="9">
        <v>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1</v>
      </c>
      <c r="M31" s="9">
        <v>0</v>
      </c>
      <c r="N31" s="9">
        <v>0</v>
      </c>
      <c r="O31" s="9">
        <v>1</v>
      </c>
      <c r="P31" s="9">
        <v>5</v>
      </c>
      <c r="R31" s="2">
        <f t="shared" si="1"/>
        <v>1</v>
      </c>
      <c r="S31" s="2">
        <f t="shared" si="2"/>
        <v>1</v>
      </c>
      <c r="T31" s="2">
        <f t="shared" si="3"/>
        <v>1</v>
      </c>
      <c r="U31" s="2">
        <f t="shared" si="4"/>
        <v>1</v>
      </c>
      <c r="V31" s="2">
        <f t="shared" si="5"/>
        <v>1</v>
      </c>
      <c r="W31" s="2">
        <f t="shared" si="6"/>
        <v>0</v>
      </c>
      <c r="X31" s="2">
        <f t="shared" si="7"/>
        <v>0</v>
      </c>
      <c r="Y31" s="2">
        <f t="shared" si="8"/>
        <v>0</v>
      </c>
      <c r="Z31" s="2">
        <f t="shared" si="9"/>
        <v>0</v>
      </c>
      <c r="AA31" s="2">
        <f t="shared" si="10"/>
        <v>0</v>
      </c>
      <c r="AB31" s="2">
        <f t="shared" si="11"/>
        <v>0</v>
      </c>
      <c r="AC31" s="2">
        <f t="shared" si="12"/>
        <v>0</v>
      </c>
      <c r="AD31" s="2">
        <f t="shared" si="13"/>
        <v>0</v>
      </c>
      <c r="AE31" s="2">
        <f t="shared" si="14"/>
        <v>0</v>
      </c>
    </row>
    <row r="32" spans="1:31" ht="15.75" customHeight="1" x14ac:dyDescent="0.25">
      <c r="A32" s="8" t="s">
        <v>95</v>
      </c>
      <c r="B32" s="8" t="s">
        <v>96</v>
      </c>
      <c r="C32" s="9">
        <v>0</v>
      </c>
      <c r="D32" s="9">
        <v>1</v>
      </c>
      <c r="E32" s="9">
        <v>1</v>
      </c>
      <c r="F32" s="9">
        <v>0</v>
      </c>
      <c r="G32" s="9">
        <v>1</v>
      </c>
      <c r="H32" s="9">
        <v>0</v>
      </c>
      <c r="I32" s="9">
        <v>0</v>
      </c>
      <c r="J32" s="9">
        <v>1</v>
      </c>
      <c r="K32" s="9">
        <v>1</v>
      </c>
      <c r="L32" s="9">
        <v>1</v>
      </c>
      <c r="M32" s="9">
        <v>1</v>
      </c>
      <c r="N32" s="9">
        <v>0</v>
      </c>
      <c r="O32" s="9">
        <v>0</v>
      </c>
      <c r="P32" s="9">
        <v>7</v>
      </c>
      <c r="R32" s="2">
        <f t="shared" si="1"/>
        <v>1</v>
      </c>
      <c r="S32" s="2">
        <f t="shared" si="2"/>
        <v>1</v>
      </c>
      <c r="T32" s="2">
        <f t="shared" si="3"/>
        <v>1</v>
      </c>
      <c r="U32" s="2">
        <f t="shared" si="4"/>
        <v>1</v>
      </c>
      <c r="V32" s="2">
        <f t="shared" si="5"/>
        <v>1</v>
      </c>
      <c r="W32" s="2">
        <f t="shared" si="6"/>
        <v>1</v>
      </c>
      <c r="X32" s="2">
        <f t="shared" si="7"/>
        <v>1</v>
      </c>
      <c r="Y32" s="2">
        <f t="shared" si="8"/>
        <v>0</v>
      </c>
      <c r="Z32" s="2">
        <f t="shared" si="9"/>
        <v>0</v>
      </c>
      <c r="AA32" s="2">
        <f t="shared" si="10"/>
        <v>0</v>
      </c>
      <c r="AB32" s="2">
        <f t="shared" si="11"/>
        <v>0</v>
      </c>
      <c r="AC32" s="2">
        <f t="shared" si="12"/>
        <v>0</v>
      </c>
      <c r="AD32" s="2">
        <f t="shared" si="13"/>
        <v>0</v>
      </c>
      <c r="AE32" s="2">
        <f t="shared" si="14"/>
        <v>0</v>
      </c>
    </row>
    <row r="33" spans="1:31" ht="15.75" customHeight="1" x14ac:dyDescent="0.25">
      <c r="A33" s="8" t="s">
        <v>97</v>
      </c>
      <c r="B33" s="8" t="s">
        <v>98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1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1</v>
      </c>
      <c r="R33" s="2">
        <f t="shared" si="1"/>
        <v>1</v>
      </c>
      <c r="S33" s="2">
        <f t="shared" si="2"/>
        <v>0</v>
      </c>
      <c r="T33" s="2">
        <f t="shared" si="3"/>
        <v>0</v>
      </c>
      <c r="U33" s="2">
        <f t="shared" si="4"/>
        <v>0</v>
      </c>
      <c r="V33" s="2">
        <f t="shared" si="5"/>
        <v>0</v>
      </c>
      <c r="W33" s="2">
        <f t="shared" si="6"/>
        <v>0</v>
      </c>
      <c r="X33" s="2">
        <f t="shared" si="7"/>
        <v>0</v>
      </c>
      <c r="Y33" s="2">
        <f t="shared" si="8"/>
        <v>0</v>
      </c>
      <c r="Z33" s="2">
        <f t="shared" si="9"/>
        <v>0</v>
      </c>
      <c r="AA33" s="2">
        <f t="shared" si="10"/>
        <v>0</v>
      </c>
      <c r="AB33" s="2">
        <f t="shared" si="11"/>
        <v>0</v>
      </c>
      <c r="AC33" s="2">
        <f t="shared" si="12"/>
        <v>0</v>
      </c>
      <c r="AD33" s="2">
        <f t="shared" si="13"/>
        <v>0</v>
      </c>
      <c r="AE33" s="2">
        <f t="shared" si="14"/>
        <v>0</v>
      </c>
    </row>
    <row r="34" spans="1:31" ht="15.75" customHeight="1" x14ac:dyDescent="0.25">
      <c r="A34" s="8" t="s">
        <v>99</v>
      </c>
      <c r="B34" s="8" t="s">
        <v>100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1</v>
      </c>
      <c r="I34" s="9">
        <v>1</v>
      </c>
      <c r="J34" s="9">
        <v>0</v>
      </c>
      <c r="K34" s="9">
        <v>1</v>
      </c>
      <c r="L34" s="9">
        <v>0</v>
      </c>
      <c r="M34" s="9">
        <v>1</v>
      </c>
      <c r="N34" s="9">
        <v>0</v>
      </c>
      <c r="O34" s="9">
        <v>0</v>
      </c>
      <c r="P34" s="9">
        <v>5</v>
      </c>
      <c r="R34" s="2">
        <f t="shared" si="1"/>
        <v>1</v>
      </c>
      <c r="S34" s="2">
        <f t="shared" si="2"/>
        <v>1</v>
      </c>
      <c r="T34" s="2">
        <f t="shared" si="3"/>
        <v>1</v>
      </c>
      <c r="U34" s="2">
        <f t="shared" si="4"/>
        <v>1</v>
      </c>
      <c r="V34" s="2">
        <f t="shared" si="5"/>
        <v>0</v>
      </c>
      <c r="W34" s="2">
        <f t="shared" si="6"/>
        <v>0</v>
      </c>
      <c r="X34" s="2">
        <f t="shared" si="7"/>
        <v>0</v>
      </c>
      <c r="Y34" s="2">
        <f t="shared" si="8"/>
        <v>0</v>
      </c>
      <c r="Z34" s="2">
        <f t="shared" si="9"/>
        <v>0</v>
      </c>
      <c r="AA34" s="2">
        <f t="shared" si="10"/>
        <v>0</v>
      </c>
      <c r="AB34" s="2">
        <f t="shared" si="11"/>
        <v>0</v>
      </c>
      <c r="AC34" s="2">
        <f t="shared" si="12"/>
        <v>0</v>
      </c>
      <c r="AD34" s="2">
        <f t="shared" si="13"/>
        <v>0</v>
      </c>
      <c r="AE34" s="2">
        <f t="shared" si="14"/>
        <v>0</v>
      </c>
    </row>
    <row r="35" spans="1:31" ht="15.75" customHeight="1" x14ac:dyDescent="0.25">
      <c r="A35" s="8" t="s">
        <v>101</v>
      </c>
      <c r="B35" s="8" t="s">
        <v>102</v>
      </c>
      <c r="C35" s="9">
        <v>0</v>
      </c>
      <c r="D35" s="9">
        <v>1</v>
      </c>
      <c r="E35" s="9">
        <v>0</v>
      </c>
      <c r="F35" s="9">
        <v>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</v>
      </c>
      <c r="R35" s="2">
        <f t="shared" si="1"/>
        <v>1</v>
      </c>
      <c r="S35" s="2">
        <f t="shared" si="2"/>
        <v>1</v>
      </c>
      <c r="T35" s="2">
        <f t="shared" si="3"/>
        <v>0</v>
      </c>
      <c r="U35" s="2">
        <f t="shared" si="4"/>
        <v>0</v>
      </c>
      <c r="V35" s="2">
        <f t="shared" si="5"/>
        <v>0</v>
      </c>
      <c r="W35" s="2">
        <f t="shared" si="6"/>
        <v>0</v>
      </c>
      <c r="X35" s="2">
        <f t="shared" si="7"/>
        <v>0</v>
      </c>
      <c r="Y35" s="2">
        <f t="shared" si="8"/>
        <v>0</v>
      </c>
      <c r="Z35" s="2">
        <f t="shared" si="9"/>
        <v>0</v>
      </c>
      <c r="AA35" s="2">
        <f t="shared" si="10"/>
        <v>0</v>
      </c>
      <c r="AB35" s="2">
        <f t="shared" si="11"/>
        <v>0</v>
      </c>
      <c r="AC35" s="2">
        <f t="shared" si="12"/>
        <v>0</v>
      </c>
      <c r="AD35" s="2">
        <f t="shared" si="13"/>
        <v>0</v>
      </c>
      <c r="AE35" s="2">
        <f t="shared" si="14"/>
        <v>0</v>
      </c>
    </row>
    <row r="36" spans="1:31" ht="15.75" customHeight="1" x14ac:dyDescent="0.25">
      <c r="A36" s="8" t="s">
        <v>103</v>
      </c>
      <c r="B36" s="8" t="s">
        <v>104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</v>
      </c>
      <c r="P36" s="9">
        <v>2</v>
      </c>
      <c r="R36" s="2">
        <f t="shared" si="1"/>
        <v>1</v>
      </c>
      <c r="S36" s="2">
        <f t="shared" si="2"/>
        <v>1</v>
      </c>
      <c r="T36" s="2">
        <f t="shared" si="3"/>
        <v>0</v>
      </c>
      <c r="U36" s="2">
        <f t="shared" si="4"/>
        <v>0</v>
      </c>
      <c r="V36" s="2">
        <f t="shared" si="5"/>
        <v>0</v>
      </c>
      <c r="W36" s="2">
        <f t="shared" si="6"/>
        <v>0</v>
      </c>
      <c r="X36" s="2">
        <f t="shared" si="7"/>
        <v>0</v>
      </c>
      <c r="Y36" s="2">
        <f t="shared" si="8"/>
        <v>0</v>
      </c>
      <c r="Z36" s="2">
        <f t="shared" si="9"/>
        <v>0</v>
      </c>
      <c r="AA36" s="2">
        <f t="shared" si="10"/>
        <v>0</v>
      </c>
      <c r="AB36" s="2">
        <f t="shared" si="11"/>
        <v>0</v>
      </c>
      <c r="AC36" s="2">
        <f t="shared" si="12"/>
        <v>0</v>
      </c>
      <c r="AD36" s="2">
        <f t="shared" si="13"/>
        <v>0</v>
      </c>
      <c r="AE36" s="2">
        <f t="shared" si="14"/>
        <v>0</v>
      </c>
    </row>
    <row r="37" spans="1:31" ht="15.75" customHeight="1" x14ac:dyDescent="0.25">
      <c r="A37" s="8" t="s">
        <v>105</v>
      </c>
      <c r="B37" s="8" t="s">
        <v>106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1</v>
      </c>
      <c r="K37" s="9">
        <v>0</v>
      </c>
      <c r="L37" s="9">
        <v>1</v>
      </c>
      <c r="M37" s="9">
        <v>1</v>
      </c>
      <c r="N37" s="9">
        <v>0</v>
      </c>
      <c r="O37" s="9">
        <v>0</v>
      </c>
      <c r="P37" s="9">
        <v>4</v>
      </c>
      <c r="R37" s="2">
        <f t="shared" si="1"/>
        <v>1</v>
      </c>
      <c r="S37" s="2">
        <f t="shared" si="2"/>
        <v>1</v>
      </c>
      <c r="T37" s="2">
        <f t="shared" si="3"/>
        <v>1</v>
      </c>
      <c r="U37" s="2">
        <f t="shared" si="4"/>
        <v>1</v>
      </c>
      <c r="V37" s="2">
        <f t="shared" si="5"/>
        <v>0</v>
      </c>
      <c r="W37" s="2">
        <f t="shared" si="6"/>
        <v>0</v>
      </c>
      <c r="X37" s="2">
        <f t="shared" si="7"/>
        <v>0</v>
      </c>
      <c r="Y37" s="2">
        <f t="shared" si="8"/>
        <v>0</v>
      </c>
      <c r="Z37" s="2">
        <f t="shared" si="9"/>
        <v>0</v>
      </c>
      <c r="AA37" s="2">
        <f t="shared" si="10"/>
        <v>0</v>
      </c>
      <c r="AB37" s="2">
        <f t="shared" si="11"/>
        <v>0</v>
      </c>
      <c r="AC37" s="2">
        <f t="shared" si="12"/>
        <v>0</v>
      </c>
      <c r="AD37" s="2">
        <f t="shared" si="13"/>
        <v>0</v>
      </c>
      <c r="AE37" s="2">
        <f t="shared" si="14"/>
        <v>0</v>
      </c>
    </row>
    <row r="38" spans="1:31" ht="15.75" customHeight="1" x14ac:dyDescent="0.25">
      <c r="A38" s="8" t="s">
        <v>107</v>
      </c>
      <c r="B38" s="8" t="s">
        <v>108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1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4</v>
      </c>
      <c r="R38" s="2">
        <f t="shared" si="1"/>
        <v>1</v>
      </c>
      <c r="S38" s="2">
        <f t="shared" si="2"/>
        <v>1</v>
      </c>
      <c r="T38" s="2">
        <f t="shared" si="3"/>
        <v>1</v>
      </c>
      <c r="U38" s="2">
        <f t="shared" si="4"/>
        <v>1</v>
      </c>
      <c r="V38" s="2">
        <f t="shared" si="5"/>
        <v>0</v>
      </c>
      <c r="W38" s="2">
        <f t="shared" si="6"/>
        <v>0</v>
      </c>
      <c r="X38" s="2">
        <f t="shared" si="7"/>
        <v>0</v>
      </c>
      <c r="Y38" s="2">
        <f t="shared" si="8"/>
        <v>0</v>
      </c>
      <c r="Z38" s="2">
        <f t="shared" si="9"/>
        <v>0</v>
      </c>
      <c r="AA38" s="2">
        <f t="shared" si="10"/>
        <v>0</v>
      </c>
      <c r="AB38" s="2">
        <f t="shared" si="11"/>
        <v>0</v>
      </c>
      <c r="AC38" s="2">
        <f t="shared" si="12"/>
        <v>0</v>
      </c>
      <c r="AD38" s="2">
        <f t="shared" si="13"/>
        <v>0</v>
      </c>
      <c r="AE38" s="2">
        <f t="shared" si="14"/>
        <v>0</v>
      </c>
    </row>
    <row r="39" spans="1:31" ht="15.75" customHeight="1" x14ac:dyDescent="0.25">
      <c r="A39" s="8" t="s">
        <v>109</v>
      </c>
      <c r="B39" s="8" t="s">
        <v>110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7</v>
      </c>
      <c r="R39" s="2">
        <f t="shared" si="1"/>
        <v>1</v>
      </c>
      <c r="S39" s="2">
        <f t="shared" si="2"/>
        <v>1</v>
      </c>
      <c r="T39" s="2">
        <f t="shared" si="3"/>
        <v>1</v>
      </c>
      <c r="U39" s="2">
        <f t="shared" si="4"/>
        <v>0</v>
      </c>
      <c r="V39" s="2">
        <f t="shared" si="5"/>
        <v>0</v>
      </c>
      <c r="W39" s="2">
        <f t="shared" si="6"/>
        <v>0</v>
      </c>
      <c r="X39" s="2">
        <f t="shared" si="7"/>
        <v>0</v>
      </c>
      <c r="Y39" s="2">
        <f t="shared" si="8"/>
        <v>0</v>
      </c>
      <c r="Z39" s="2">
        <f t="shared" si="9"/>
        <v>0</v>
      </c>
      <c r="AA39" s="2">
        <f t="shared" si="10"/>
        <v>0</v>
      </c>
      <c r="AB39" s="2">
        <f t="shared" si="11"/>
        <v>0</v>
      </c>
      <c r="AC39" s="2">
        <f t="shared" si="12"/>
        <v>0</v>
      </c>
      <c r="AD39" s="2">
        <f t="shared" si="13"/>
        <v>0</v>
      </c>
      <c r="AE39" s="2">
        <f t="shared" si="14"/>
        <v>0</v>
      </c>
    </row>
    <row r="40" spans="1:31" ht="15.75" customHeight="1" x14ac:dyDescent="0.25">
      <c r="A40" s="8" t="s">
        <v>111</v>
      </c>
      <c r="B40" s="8" t="s">
        <v>112</v>
      </c>
      <c r="C40" s="9">
        <v>0</v>
      </c>
      <c r="D40" s="9">
        <v>1</v>
      </c>
      <c r="E40" s="9">
        <v>1</v>
      </c>
      <c r="F40" s="9">
        <v>0</v>
      </c>
      <c r="G40" s="9">
        <v>1</v>
      </c>
      <c r="H40" s="9">
        <v>0</v>
      </c>
      <c r="I40" s="9">
        <v>0</v>
      </c>
      <c r="J40" s="9">
        <v>0</v>
      </c>
      <c r="K40" s="9">
        <v>1</v>
      </c>
      <c r="L40" s="9">
        <v>0</v>
      </c>
      <c r="M40" s="9">
        <v>0</v>
      </c>
      <c r="N40" s="9">
        <v>0</v>
      </c>
      <c r="O40" s="9">
        <v>0</v>
      </c>
      <c r="P40" s="9">
        <v>5</v>
      </c>
      <c r="R40" s="2">
        <f t="shared" si="1"/>
        <v>1</v>
      </c>
      <c r="S40" s="2">
        <f t="shared" si="2"/>
        <v>1</v>
      </c>
      <c r="T40" s="2">
        <f t="shared" si="3"/>
        <v>1</v>
      </c>
      <c r="U40" s="2">
        <f t="shared" si="4"/>
        <v>1</v>
      </c>
      <c r="V40" s="2">
        <f t="shared" si="5"/>
        <v>0</v>
      </c>
      <c r="W40" s="2">
        <f t="shared" si="6"/>
        <v>0</v>
      </c>
      <c r="X40" s="2">
        <f t="shared" si="7"/>
        <v>0</v>
      </c>
      <c r="Y40" s="2">
        <f t="shared" si="8"/>
        <v>0</v>
      </c>
      <c r="Z40" s="2">
        <f t="shared" si="9"/>
        <v>0</v>
      </c>
      <c r="AA40" s="2">
        <f t="shared" si="10"/>
        <v>0</v>
      </c>
      <c r="AB40" s="2">
        <f t="shared" si="11"/>
        <v>0</v>
      </c>
      <c r="AC40" s="2">
        <f t="shared" si="12"/>
        <v>0</v>
      </c>
      <c r="AD40" s="2">
        <f t="shared" si="13"/>
        <v>0</v>
      </c>
      <c r="AE40" s="2">
        <f t="shared" si="14"/>
        <v>0</v>
      </c>
    </row>
    <row r="41" spans="1:31" ht="15.75" customHeight="1" x14ac:dyDescent="0.25">
      <c r="A41" s="8" t="s">
        <v>113</v>
      </c>
      <c r="B41" s="8" t="s">
        <v>114</v>
      </c>
      <c r="C41" s="9">
        <v>0</v>
      </c>
      <c r="D41" s="9">
        <v>0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R41" s="2">
        <f t="shared" si="1"/>
        <v>1</v>
      </c>
      <c r="S41" s="2">
        <f t="shared" si="2"/>
        <v>0</v>
      </c>
      <c r="T41" s="2">
        <f t="shared" si="3"/>
        <v>0</v>
      </c>
      <c r="U41" s="2">
        <f t="shared" si="4"/>
        <v>0</v>
      </c>
      <c r="V41" s="2">
        <f t="shared" si="5"/>
        <v>0</v>
      </c>
      <c r="W41" s="2">
        <f t="shared" si="6"/>
        <v>0</v>
      </c>
      <c r="X41" s="2">
        <f t="shared" si="7"/>
        <v>0</v>
      </c>
      <c r="Y41" s="2">
        <f t="shared" si="8"/>
        <v>0</v>
      </c>
      <c r="Z41" s="2">
        <f t="shared" si="9"/>
        <v>0</v>
      </c>
      <c r="AA41" s="2">
        <f t="shared" si="10"/>
        <v>0</v>
      </c>
      <c r="AB41" s="2">
        <f t="shared" si="11"/>
        <v>0</v>
      </c>
      <c r="AC41" s="2">
        <f t="shared" si="12"/>
        <v>0</v>
      </c>
      <c r="AD41" s="2">
        <f t="shared" si="13"/>
        <v>0</v>
      </c>
      <c r="AE41" s="2">
        <f t="shared" si="14"/>
        <v>0</v>
      </c>
    </row>
    <row r="42" spans="1:31" ht="15.75" customHeight="1" x14ac:dyDescent="0.25">
      <c r="A42" s="8" t="s">
        <v>115</v>
      </c>
      <c r="B42" s="8" t="s">
        <v>116</v>
      </c>
      <c r="C42" s="9">
        <v>0</v>
      </c>
      <c r="D42" s="9">
        <v>1</v>
      </c>
      <c r="E42" s="9">
        <v>0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3</v>
      </c>
      <c r="R42" s="2">
        <f t="shared" si="1"/>
        <v>1</v>
      </c>
      <c r="S42" s="2">
        <f t="shared" si="2"/>
        <v>1</v>
      </c>
      <c r="T42" s="2">
        <f t="shared" si="3"/>
        <v>0</v>
      </c>
      <c r="U42" s="2">
        <f t="shared" si="4"/>
        <v>0</v>
      </c>
      <c r="V42" s="2">
        <f t="shared" si="5"/>
        <v>0</v>
      </c>
      <c r="W42" s="2">
        <f t="shared" si="6"/>
        <v>0</v>
      </c>
      <c r="X42" s="2">
        <f t="shared" si="7"/>
        <v>0</v>
      </c>
      <c r="Y42" s="2">
        <f t="shared" si="8"/>
        <v>0</v>
      </c>
      <c r="Z42" s="2">
        <f t="shared" si="9"/>
        <v>0</v>
      </c>
      <c r="AA42" s="2">
        <f t="shared" si="10"/>
        <v>0</v>
      </c>
      <c r="AB42" s="2">
        <f t="shared" si="11"/>
        <v>0</v>
      </c>
      <c r="AC42" s="2">
        <f t="shared" si="12"/>
        <v>0</v>
      </c>
      <c r="AD42" s="2">
        <f t="shared" si="13"/>
        <v>0</v>
      </c>
      <c r="AE42" s="2">
        <f t="shared" si="14"/>
        <v>0</v>
      </c>
    </row>
    <row r="43" spans="1:31" ht="15.75" customHeight="1" x14ac:dyDescent="0.25">
      <c r="A43" s="8" t="s">
        <v>117</v>
      </c>
      <c r="B43" s="8" t="s">
        <v>118</v>
      </c>
      <c r="C43" s="9">
        <v>0</v>
      </c>
      <c r="D43" s="9">
        <v>0</v>
      </c>
      <c r="E43" s="9">
        <v>1</v>
      </c>
      <c r="F43" s="9">
        <v>1</v>
      </c>
      <c r="G43" s="9">
        <v>0</v>
      </c>
      <c r="H43" s="9">
        <v>1</v>
      </c>
      <c r="I43" s="9">
        <v>0</v>
      </c>
      <c r="J43" s="9">
        <v>1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5</v>
      </c>
      <c r="R43" s="2">
        <f t="shared" si="1"/>
        <v>1</v>
      </c>
      <c r="S43" s="2">
        <f t="shared" si="2"/>
        <v>1</v>
      </c>
      <c r="T43" s="2">
        <f t="shared" si="3"/>
        <v>1</v>
      </c>
      <c r="U43" s="2">
        <f t="shared" si="4"/>
        <v>1</v>
      </c>
      <c r="V43" s="2">
        <f t="shared" si="5"/>
        <v>0</v>
      </c>
      <c r="W43" s="2">
        <f t="shared" si="6"/>
        <v>0</v>
      </c>
      <c r="X43" s="2">
        <f t="shared" si="7"/>
        <v>0</v>
      </c>
      <c r="Y43" s="2">
        <f t="shared" si="8"/>
        <v>0</v>
      </c>
      <c r="Z43" s="2">
        <f t="shared" si="9"/>
        <v>0</v>
      </c>
      <c r="AA43" s="2">
        <f t="shared" si="10"/>
        <v>0</v>
      </c>
      <c r="AB43" s="2">
        <f t="shared" si="11"/>
        <v>0</v>
      </c>
      <c r="AC43" s="2">
        <f t="shared" si="12"/>
        <v>0</v>
      </c>
      <c r="AD43" s="2">
        <f t="shared" si="13"/>
        <v>0</v>
      </c>
      <c r="AE43" s="2">
        <f t="shared" si="14"/>
        <v>0</v>
      </c>
    </row>
    <row r="44" spans="1:31" ht="15.75" customHeight="1" x14ac:dyDescent="0.25">
      <c r="A44" s="8" t="s">
        <v>85</v>
      </c>
      <c r="B44" s="8" t="s">
        <v>119</v>
      </c>
      <c r="C44" s="9">
        <v>0</v>
      </c>
      <c r="D44" s="9">
        <v>1</v>
      </c>
      <c r="E44" s="9">
        <v>1</v>
      </c>
      <c r="F44" s="9">
        <v>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4</v>
      </c>
      <c r="R44" s="2">
        <f t="shared" si="1"/>
        <v>1</v>
      </c>
      <c r="S44" s="2">
        <f t="shared" si="2"/>
        <v>1</v>
      </c>
      <c r="T44" s="2">
        <f t="shared" si="3"/>
        <v>1</v>
      </c>
      <c r="U44" s="2">
        <f t="shared" si="4"/>
        <v>0</v>
      </c>
      <c r="V44" s="2">
        <f t="shared" si="5"/>
        <v>0</v>
      </c>
      <c r="W44" s="2">
        <f t="shared" si="6"/>
        <v>0</v>
      </c>
      <c r="X44" s="2">
        <f t="shared" si="7"/>
        <v>0</v>
      </c>
      <c r="Y44" s="2">
        <f t="shared" si="8"/>
        <v>0</v>
      </c>
      <c r="Z44" s="2">
        <f t="shared" si="9"/>
        <v>0</v>
      </c>
      <c r="AA44" s="2">
        <f t="shared" si="10"/>
        <v>0</v>
      </c>
      <c r="AB44" s="2">
        <f t="shared" si="11"/>
        <v>0</v>
      </c>
      <c r="AC44" s="2">
        <f t="shared" si="12"/>
        <v>0</v>
      </c>
      <c r="AD44" s="2">
        <f t="shared" si="13"/>
        <v>0</v>
      </c>
      <c r="AE44" s="2">
        <f t="shared" si="14"/>
        <v>0</v>
      </c>
    </row>
    <row r="45" spans="1:31" ht="15.75" customHeight="1" x14ac:dyDescent="0.25">
      <c r="A45" s="8" t="s">
        <v>120</v>
      </c>
      <c r="B45" s="8" t="s">
        <v>121</v>
      </c>
      <c r="C45" s="9">
        <v>0</v>
      </c>
      <c r="D45" s="9">
        <v>1</v>
      </c>
      <c r="E45" s="9">
        <v>1</v>
      </c>
      <c r="F45" s="9">
        <v>1</v>
      </c>
      <c r="G45" s="9">
        <v>0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13</v>
      </c>
      <c r="R45" s="2">
        <f t="shared" si="1"/>
        <v>1</v>
      </c>
      <c r="S45" s="2">
        <f t="shared" si="2"/>
        <v>1</v>
      </c>
      <c r="T45" s="2">
        <f t="shared" si="3"/>
        <v>1</v>
      </c>
      <c r="U45" s="2">
        <f t="shared" si="4"/>
        <v>1</v>
      </c>
      <c r="V45" s="2">
        <f t="shared" si="5"/>
        <v>1</v>
      </c>
      <c r="W45" s="2">
        <f t="shared" si="6"/>
        <v>1</v>
      </c>
      <c r="X45" s="2">
        <f t="shared" si="7"/>
        <v>1</v>
      </c>
      <c r="Y45" s="2">
        <f t="shared" si="8"/>
        <v>1</v>
      </c>
      <c r="Z45" s="2">
        <f t="shared" si="9"/>
        <v>1</v>
      </c>
      <c r="AA45" s="2">
        <f t="shared" si="10"/>
        <v>1</v>
      </c>
      <c r="AB45" s="2">
        <f t="shared" si="11"/>
        <v>1</v>
      </c>
      <c r="AC45" s="2">
        <f t="shared" si="12"/>
        <v>0</v>
      </c>
      <c r="AD45" s="2">
        <f t="shared" si="13"/>
        <v>0</v>
      </c>
      <c r="AE45" s="2">
        <f t="shared" si="14"/>
        <v>0</v>
      </c>
    </row>
    <row r="46" spans="1:31" ht="15.75" customHeight="1" x14ac:dyDescent="0.25">
      <c r="A46" s="8" t="s">
        <v>122</v>
      </c>
      <c r="B46" s="8" t="s">
        <v>123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1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R46" s="2">
        <f t="shared" si="1"/>
        <v>1</v>
      </c>
      <c r="S46" s="2">
        <f t="shared" si="2"/>
        <v>0</v>
      </c>
      <c r="T46" s="2">
        <f t="shared" si="3"/>
        <v>0</v>
      </c>
      <c r="U46" s="2">
        <f t="shared" si="4"/>
        <v>0</v>
      </c>
      <c r="V46" s="2">
        <f t="shared" si="5"/>
        <v>0</v>
      </c>
      <c r="W46" s="2">
        <f t="shared" si="6"/>
        <v>0</v>
      </c>
      <c r="X46" s="2">
        <f t="shared" si="7"/>
        <v>0</v>
      </c>
      <c r="Y46" s="2">
        <f t="shared" si="8"/>
        <v>0</v>
      </c>
      <c r="Z46" s="2">
        <f t="shared" si="9"/>
        <v>0</v>
      </c>
      <c r="AA46" s="2">
        <f t="shared" si="10"/>
        <v>0</v>
      </c>
      <c r="AB46" s="2">
        <f t="shared" si="11"/>
        <v>0</v>
      </c>
      <c r="AC46" s="2">
        <f t="shared" si="12"/>
        <v>0</v>
      </c>
      <c r="AD46" s="2">
        <f t="shared" si="13"/>
        <v>0</v>
      </c>
      <c r="AE46" s="2">
        <f t="shared" si="14"/>
        <v>0</v>
      </c>
    </row>
    <row r="47" spans="1:31" ht="15.75" customHeight="1" x14ac:dyDescent="0.25">
      <c r="A47" s="8" t="s">
        <v>124</v>
      </c>
      <c r="B47" s="8" t="s">
        <v>125</v>
      </c>
      <c r="C47" s="9">
        <v>0</v>
      </c>
      <c r="D47" s="9">
        <v>0</v>
      </c>
      <c r="E47" s="9">
        <v>1</v>
      </c>
      <c r="F47" s="9">
        <v>0</v>
      </c>
      <c r="G47" s="9">
        <v>0</v>
      </c>
      <c r="H47" s="9">
        <v>1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2</v>
      </c>
      <c r="R47" s="2">
        <f t="shared" si="1"/>
        <v>1</v>
      </c>
      <c r="S47" s="2">
        <f t="shared" si="2"/>
        <v>1</v>
      </c>
      <c r="T47" s="2">
        <f t="shared" si="3"/>
        <v>0</v>
      </c>
      <c r="U47" s="2">
        <f t="shared" si="4"/>
        <v>0</v>
      </c>
      <c r="V47" s="2">
        <f t="shared" si="5"/>
        <v>0</v>
      </c>
      <c r="W47" s="2">
        <f t="shared" si="6"/>
        <v>0</v>
      </c>
      <c r="X47" s="2">
        <f t="shared" si="7"/>
        <v>0</v>
      </c>
      <c r="Y47" s="2">
        <f t="shared" si="8"/>
        <v>0</v>
      </c>
      <c r="Z47" s="2">
        <f t="shared" si="9"/>
        <v>0</v>
      </c>
      <c r="AA47" s="2">
        <f t="shared" si="10"/>
        <v>0</v>
      </c>
      <c r="AB47" s="2">
        <f t="shared" si="11"/>
        <v>0</v>
      </c>
      <c r="AC47" s="2">
        <f t="shared" si="12"/>
        <v>0</v>
      </c>
      <c r="AD47" s="2">
        <f t="shared" si="13"/>
        <v>0</v>
      </c>
      <c r="AE47" s="2">
        <f t="shared" si="14"/>
        <v>0</v>
      </c>
    </row>
    <row r="48" spans="1:31" ht="15.75" customHeight="1" x14ac:dyDescent="0.25">
      <c r="A48" s="8" t="s">
        <v>126</v>
      </c>
      <c r="B48" s="8" t="s">
        <v>127</v>
      </c>
      <c r="C48" s="9">
        <v>0</v>
      </c>
      <c r="D48" s="9">
        <v>1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2</v>
      </c>
      <c r="R48" s="2">
        <f t="shared" si="1"/>
        <v>1</v>
      </c>
      <c r="S48" s="2">
        <f t="shared" si="2"/>
        <v>1</v>
      </c>
      <c r="T48" s="2">
        <f t="shared" si="3"/>
        <v>0</v>
      </c>
      <c r="U48" s="2">
        <f t="shared" si="4"/>
        <v>0</v>
      </c>
      <c r="V48" s="2">
        <f t="shared" si="5"/>
        <v>0</v>
      </c>
      <c r="W48" s="2">
        <f t="shared" si="6"/>
        <v>0</v>
      </c>
      <c r="X48" s="2">
        <f t="shared" si="7"/>
        <v>0</v>
      </c>
      <c r="Y48" s="2">
        <f t="shared" si="8"/>
        <v>0</v>
      </c>
      <c r="Z48" s="2">
        <f t="shared" si="9"/>
        <v>0</v>
      </c>
      <c r="AA48" s="2">
        <f t="shared" si="10"/>
        <v>0</v>
      </c>
      <c r="AB48" s="2">
        <f t="shared" si="11"/>
        <v>0</v>
      </c>
      <c r="AC48" s="2">
        <f t="shared" si="12"/>
        <v>0</v>
      </c>
      <c r="AD48" s="2">
        <f t="shared" si="13"/>
        <v>0</v>
      </c>
      <c r="AE48" s="2">
        <f t="shared" si="14"/>
        <v>0</v>
      </c>
    </row>
    <row r="49" spans="1:31" ht="15.75" customHeight="1" x14ac:dyDescent="0.25">
      <c r="A49" s="8" t="s">
        <v>128</v>
      </c>
      <c r="B49" s="8" t="s">
        <v>129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1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</v>
      </c>
      <c r="P49" s="9">
        <v>2</v>
      </c>
      <c r="R49" s="2">
        <f t="shared" si="1"/>
        <v>1</v>
      </c>
      <c r="S49" s="2">
        <f t="shared" si="2"/>
        <v>1</v>
      </c>
      <c r="T49" s="2">
        <f t="shared" si="3"/>
        <v>0</v>
      </c>
      <c r="U49" s="2">
        <f t="shared" si="4"/>
        <v>0</v>
      </c>
      <c r="V49" s="2">
        <f t="shared" si="5"/>
        <v>0</v>
      </c>
      <c r="W49" s="2">
        <f t="shared" si="6"/>
        <v>0</v>
      </c>
      <c r="X49" s="2">
        <f t="shared" si="7"/>
        <v>0</v>
      </c>
      <c r="Y49" s="2">
        <f t="shared" si="8"/>
        <v>0</v>
      </c>
      <c r="Z49" s="2">
        <f t="shared" si="9"/>
        <v>0</v>
      </c>
      <c r="AA49" s="2">
        <f t="shared" si="10"/>
        <v>0</v>
      </c>
      <c r="AB49" s="2">
        <f t="shared" si="11"/>
        <v>0</v>
      </c>
      <c r="AC49" s="2">
        <f t="shared" si="12"/>
        <v>0</v>
      </c>
      <c r="AD49" s="2">
        <f t="shared" si="13"/>
        <v>0</v>
      </c>
      <c r="AE49" s="2">
        <f t="shared" si="14"/>
        <v>0</v>
      </c>
    </row>
    <row r="50" spans="1:31" ht="15.75" customHeight="1" x14ac:dyDescent="0.25">
      <c r="A50" s="8" t="s">
        <v>130</v>
      </c>
      <c r="B50" s="8" t="s">
        <v>131</v>
      </c>
      <c r="C50" s="9">
        <v>0</v>
      </c>
      <c r="D50" s="9">
        <v>1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2</v>
      </c>
      <c r="R50" s="2">
        <f t="shared" si="1"/>
        <v>1</v>
      </c>
      <c r="S50" s="2">
        <f t="shared" si="2"/>
        <v>1</v>
      </c>
      <c r="T50" s="2">
        <f t="shared" si="3"/>
        <v>0</v>
      </c>
      <c r="U50" s="2">
        <f t="shared" si="4"/>
        <v>0</v>
      </c>
      <c r="V50" s="2">
        <f t="shared" si="5"/>
        <v>0</v>
      </c>
      <c r="W50" s="2">
        <f t="shared" si="6"/>
        <v>0</v>
      </c>
      <c r="X50" s="2">
        <f t="shared" si="7"/>
        <v>0</v>
      </c>
      <c r="Y50" s="2">
        <f t="shared" si="8"/>
        <v>0</v>
      </c>
      <c r="Z50" s="2">
        <f t="shared" si="9"/>
        <v>0</v>
      </c>
      <c r="AA50" s="2">
        <f t="shared" si="10"/>
        <v>0</v>
      </c>
      <c r="AB50" s="2">
        <f t="shared" si="11"/>
        <v>0</v>
      </c>
      <c r="AC50" s="2">
        <f t="shared" si="12"/>
        <v>0</v>
      </c>
      <c r="AD50" s="2">
        <f t="shared" si="13"/>
        <v>0</v>
      </c>
      <c r="AE50" s="2">
        <f t="shared" si="14"/>
        <v>0</v>
      </c>
    </row>
    <row r="51" spans="1:31" ht="15.75" customHeight="1" x14ac:dyDescent="0.25">
      <c r="A51" s="8" t="s">
        <v>132</v>
      </c>
      <c r="B51" s="8" t="s">
        <v>133</v>
      </c>
      <c r="C51" s="9">
        <v>1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1</v>
      </c>
      <c r="R51" s="2">
        <f t="shared" si="1"/>
        <v>1</v>
      </c>
      <c r="S51" s="2">
        <f t="shared" si="2"/>
        <v>0</v>
      </c>
      <c r="T51" s="2">
        <f t="shared" si="3"/>
        <v>0</v>
      </c>
      <c r="U51" s="2">
        <f t="shared" si="4"/>
        <v>0</v>
      </c>
      <c r="V51" s="2">
        <f t="shared" si="5"/>
        <v>0</v>
      </c>
      <c r="W51" s="2">
        <f t="shared" si="6"/>
        <v>0</v>
      </c>
      <c r="X51" s="2">
        <f t="shared" si="7"/>
        <v>0</v>
      </c>
      <c r="Y51" s="2">
        <f t="shared" si="8"/>
        <v>0</v>
      </c>
      <c r="Z51" s="2">
        <f t="shared" si="9"/>
        <v>0</v>
      </c>
      <c r="AA51" s="2">
        <f t="shared" si="10"/>
        <v>0</v>
      </c>
      <c r="AB51" s="2">
        <f t="shared" si="11"/>
        <v>0</v>
      </c>
      <c r="AC51" s="2">
        <f t="shared" si="12"/>
        <v>0</v>
      </c>
      <c r="AD51" s="2">
        <f t="shared" si="13"/>
        <v>0</v>
      </c>
      <c r="AE51" s="2">
        <f t="shared" si="14"/>
        <v>0</v>
      </c>
    </row>
    <row r="52" spans="1:31" ht="15.75" customHeight="1" x14ac:dyDescent="0.25">
      <c r="A52" s="8" t="s">
        <v>134</v>
      </c>
      <c r="B52" s="8" t="s">
        <v>135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1</v>
      </c>
      <c r="R52" s="2">
        <f t="shared" si="1"/>
        <v>1</v>
      </c>
      <c r="S52" s="2">
        <f t="shared" si="2"/>
        <v>0</v>
      </c>
      <c r="T52" s="2">
        <f t="shared" si="3"/>
        <v>0</v>
      </c>
      <c r="U52" s="2">
        <f t="shared" si="4"/>
        <v>0</v>
      </c>
      <c r="V52" s="2">
        <f t="shared" si="5"/>
        <v>0</v>
      </c>
      <c r="W52" s="2">
        <f t="shared" si="6"/>
        <v>0</v>
      </c>
      <c r="X52" s="2">
        <f t="shared" si="7"/>
        <v>0</v>
      </c>
      <c r="Y52" s="2">
        <f t="shared" si="8"/>
        <v>0</v>
      </c>
      <c r="Z52" s="2">
        <f t="shared" si="9"/>
        <v>0</v>
      </c>
      <c r="AA52" s="2">
        <f t="shared" si="10"/>
        <v>0</v>
      </c>
      <c r="AB52" s="2">
        <f t="shared" si="11"/>
        <v>0</v>
      </c>
      <c r="AC52" s="2">
        <f t="shared" si="12"/>
        <v>0</v>
      </c>
      <c r="AD52" s="2">
        <f t="shared" si="13"/>
        <v>0</v>
      </c>
      <c r="AE52" s="2">
        <f t="shared" si="14"/>
        <v>0</v>
      </c>
    </row>
    <row r="53" spans="1:31" ht="15.75" customHeight="1" x14ac:dyDescent="0.25">
      <c r="A53" s="8" t="s">
        <v>136</v>
      </c>
      <c r="B53" s="8" t="s">
        <v>137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0</v>
      </c>
      <c r="P53" s="9">
        <v>1</v>
      </c>
      <c r="R53" s="2">
        <f t="shared" si="1"/>
        <v>1</v>
      </c>
      <c r="S53" s="2">
        <f t="shared" si="2"/>
        <v>0</v>
      </c>
      <c r="T53" s="2">
        <f t="shared" si="3"/>
        <v>0</v>
      </c>
      <c r="U53" s="2">
        <f t="shared" si="4"/>
        <v>0</v>
      </c>
      <c r="V53" s="2">
        <f t="shared" si="5"/>
        <v>0</v>
      </c>
      <c r="W53" s="2">
        <f t="shared" si="6"/>
        <v>0</v>
      </c>
      <c r="X53" s="2">
        <f t="shared" si="7"/>
        <v>0</v>
      </c>
      <c r="Y53" s="2">
        <f t="shared" si="8"/>
        <v>0</v>
      </c>
      <c r="Z53" s="2">
        <f t="shared" si="9"/>
        <v>0</v>
      </c>
      <c r="AA53" s="2">
        <f t="shared" si="10"/>
        <v>0</v>
      </c>
      <c r="AB53" s="2">
        <f t="shared" si="11"/>
        <v>0</v>
      </c>
      <c r="AC53" s="2">
        <f t="shared" si="12"/>
        <v>0</v>
      </c>
      <c r="AD53" s="2">
        <f t="shared" si="13"/>
        <v>0</v>
      </c>
      <c r="AE53" s="2">
        <f t="shared" si="14"/>
        <v>0</v>
      </c>
    </row>
    <row r="54" spans="1:31" ht="15.75" customHeight="1" x14ac:dyDescent="0.25">
      <c r="A54" s="8" t="s">
        <v>138</v>
      </c>
      <c r="B54" s="8" t="s">
        <v>139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R54" s="2">
        <f t="shared" si="1"/>
        <v>1</v>
      </c>
      <c r="S54" s="2">
        <f t="shared" si="2"/>
        <v>0</v>
      </c>
      <c r="T54" s="2">
        <f t="shared" si="3"/>
        <v>0</v>
      </c>
      <c r="U54" s="2">
        <f t="shared" si="4"/>
        <v>0</v>
      </c>
      <c r="V54" s="2">
        <f t="shared" si="5"/>
        <v>0</v>
      </c>
      <c r="W54" s="2">
        <f t="shared" si="6"/>
        <v>0</v>
      </c>
      <c r="X54" s="2">
        <f t="shared" si="7"/>
        <v>0</v>
      </c>
      <c r="Y54" s="2">
        <f t="shared" si="8"/>
        <v>0</v>
      </c>
      <c r="Z54" s="2">
        <f t="shared" si="9"/>
        <v>0</v>
      </c>
      <c r="AA54" s="2">
        <f t="shared" si="10"/>
        <v>0</v>
      </c>
      <c r="AB54" s="2">
        <f t="shared" si="11"/>
        <v>0</v>
      </c>
      <c r="AC54" s="2">
        <f t="shared" si="12"/>
        <v>0</v>
      </c>
      <c r="AD54" s="2">
        <f t="shared" si="13"/>
        <v>0</v>
      </c>
      <c r="AE54" s="2">
        <f t="shared" si="14"/>
        <v>0</v>
      </c>
    </row>
    <row r="55" spans="1:31" ht="15.75" customHeight="1" x14ac:dyDescent="0.25">
      <c r="A55" s="8" t="s">
        <v>140</v>
      </c>
      <c r="B55" s="8" t="s">
        <v>141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1</v>
      </c>
      <c r="I55" s="9">
        <v>1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4</v>
      </c>
      <c r="R55" s="2">
        <f t="shared" si="1"/>
        <v>1</v>
      </c>
      <c r="S55" s="2">
        <f t="shared" si="2"/>
        <v>1</v>
      </c>
      <c r="T55" s="2">
        <f t="shared" si="3"/>
        <v>0</v>
      </c>
      <c r="U55" s="2">
        <f t="shared" si="4"/>
        <v>0</v>
      </c>
      <c r="V55" s="2">
        <f t="shared" si="5"/>
        <v>0</v>
      </c>
      <c r="W55" s="2">
        <f t="shared" si="6"/>
        <v>0</v>
      </c>
      <c r="X55" s="2">
        <f t="shared" si="7"/>
        <v>0</v>
      </c>
      <c r="Y55" s="2">
        <f t="shared" si="8"/>
        <v>0</v>
      </c>
      <c r="Z55" s="2">
        <f t="shared" si="9"/>
        <v>0</v>
      </c>
      <c r="AA55" s="2">
        <f t="shared" si="10"/>
        <v>0</v>
      </c>
      <c r="AB55" s="2">
        <f t="shared" si="11"/>
        <v>0</v>
      </c>
      <c r="AC55" s="2">
        <f t="shared" si="12"/>
        <v>0</v>
      </c>
      <c r="AD55" s="2">
        <f t="shared" si="13"/>
        <v>0</v>
      </c>
      <c r="AE55" s="2">
        <f t="shared" si="14"/>
        <v>0</v>
      </c>
    </row>
    <row r="56" spans="1:31" ht="15.75" customHeight="1" x14ac:dyDescent="0.25">
      <c r="A56" s="8" t="s">
        <v>142</v>
      </c>
      <c r="B56" s="8" t="s">
        <v>143</v>
      </c>
      <c r="C56" s="9">
        <v>0</v>
      </c>
      <c r="D56" s="9">
        <v>1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6</v>
      </c>
      <c r="R56" s="2">
        <f t="shared" si="1"/>
        <v>1</v>
      </c>
      <c r="S56" s="2">
        <f t="shared" si="2"/>
        <v>1</v>
      </c>
      <c r="T56" s="2">
        <f t="shared" si="3"/>
        <v>0</v>
      </c>
      <c r="U56" s="2">
        <f t="shared" si="4"/>
        <v>0</v>
      </c>
      <c r="V56" s="2">
        <f t="shared" si="5"/>
        <v>0</v>
      </c>
      <c r="W56" s="2">
        <f t="shared" si="6"/>
        <v>0</v>
      </c>
      <c r="X56" s="2">
        <f t="shared" si="7"/>
        <v>0</v>
      </c>
      <c r="Y56" s="2">
        <f t="shared" si="8"/>
        <v>0</v>
      </c>
      <c r="Z56" s="2">
        <f t="shared" si="9"/>
        <v>0</v>
      </c>
      <c r="AA56" s="2">
        <f t="shared" si="10"/>
        <v>0</v>
      </c>
      <c r="AB56" s="2">
        <f t="shared" si="11"/>
        <v>0</v>
      </c>
      <c r="AC56" s="2">
        <f t="shared" si="12"/>
        <v>0</v>
      </c>
      <c r="AD56" s="2">
        <f t="shared" si="13"/>
        <v>0</v>
      </c>
      <c r="AE56" s="2">
        <f t="shared" si="14"/>
        <v>0</v>
      </c>
    </row>
    <row r="57" spans="1:31" ht="15.75" customHeight="1" x14ac:dyDescent="0.25">
      <c r="A57" s="8" t="s">
        <v>144</v>
      </c>
      <c r="B57" s="8" t="s">
        <v>145</v>
      </c>
      <c r="C57" s="9">
        <v>0</v>
      </c>
      <c r="D57" s="9">
        <v>0</v>
      </c>
      <c r="E57" s="9">
        <v>1</v>
      </c>
      <c r="F57" s="9">
        <v>1</v>
      </c>
      <c r="G57" s="9">
        <v>1</v>
      </c>
      <c r="H57" s="9">
        <v>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6</v>
      </c>
      <c r="R57" s="2">
        <f t="shared" si="1"/>
        <v>1</v>
      </c>
      <c r="S57" s="2">
        <f t="shared" si="2"/>
        <v>1</v>
      </c>
      <c r="T57" s="2">
        <f t="shared" si="3"/>
        <v>1</v>
      </c>
      <c r="U57" s="2">
        <f t="shared" si="4"/>
        <v>1</v>
      </c>
      <c r="V57" s="2">
        <f t="shared" si="5"/>
        <v>0</v>
      </c>
      <c r="W57" s="2">
        <f t="shared" si="6"/>
        <v>0</v>
      </c>
      <c r="X57" s="2">
        <f t="shared" si="7"/>
        <v>0</v>
      </c>
      <c r="Y57" s="2">
        <f t="shared" si="8"/>
        <v>0</v>
      </c>
      <c r="Z57" s="2">
        <f t="shared" si="9"/>
        <v>0</v>
      </c>
      <c r="AA57" s="2">
        <f t="shared" si="10"/>
        <v>0</v>
      </c>
      <c r="AB57" s="2">
        <f t="shared" si="11"/>
        <v>0</v>
      </c>
      <c r="AC57" s="2">
        <f t="shared" si="12"/>
        <v>0</v>
      </c>
      <c r="AD57" s="2">
        <f t="shared" si="13"/>
        <v>0</v>
      </c>
      <c r="AE57" s="2">
        <f t="shared" si="14"/>
        <v>0</v>
      </c>
    </row>
    <row r="58" spans="1:31" ht="15.75" customHeight="1" x14ac:dyDescent="0.25">
      <c r="A58" s="8" t="s">
        <v>146</v>
      </c>
      <c r="B58" s="8" t="s">
        <v>147</v>
      </c>
      <c r="C58" s="9">
        <v>0</v>
      </c>
      <c r="D58" s="9">
        <v>1</v>
      </c>
      <c r="E58" s="9">
        <v>0</v>
      </c>
      <c r="F58" s="9">
        <v>1</v>
      </c>
      <c r="G58" s="9">
        <v>0</v>
      </c>
      <c r="H58" s="9">
        <v>1</v>
      </c>
      <c r="I58" s="9">
        <v>1</v>
      </c>
      <c r="J58" s="9">
        <v>1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5</v>
      </c>
      <c r="R58" s="2">
        <f t="shared" si="1"/>
        <v>1</v>
      </c>
      <c r="S58" s="2">
        <f t="shared" si="2"/>
        <v>1</v>
      </c>
      <c r="T58" s="2">
        <f t="shared" si="3"/>
        <v>1</v>
      </c>
      <c r="U58" s="2">
        <f t="shared" si="4"/>
        <v>1</v>
      </c>
      <c r="V58" s="2">
        <f t="shared" si="5"/>
        <v>1</v>
      </c>
      <c r="W58" s="2">
        <f t="shared" si="6"/>
        <v>0</v>
      </c>
      <c r="X58" s="2">
        <f t="shared" si="7"/>
        <v>0</v>
      </c>
      <c r="Y58" s="2">
        <f t="shared" si="8"/>
        <v>0</v>
      </c>
      <c r="Z58" s="2">
        <f t="shared" si="9"/>
        <v>0</v>
      </c>
      <c r="AA58" s="2">
        <f t="shared" si="10"/>
        <v>0</v>
      </c>
      <c r="AB58" s="2">
        <f t="shared" si="11"/>
        <v>0</v>
      </c>
      <c r="AC58" s="2">
        <f t="shared" si="12"/>
        <v>0</v>
      </c>
      <c r="AD58" s="2">
        <f t="shared" si="13"/>
        <v>0</v>
      </c>
      <c r="AE58" s="2">
        <f t="shared" si="14"/>
        <v>0</v>
      </c>
    </row>
    <row r="59" spans="1:31" ht="15.75" customHeight="1" x14ac:dyDescent="0.25">
      <c r="A59" s="8" t="s">
        <v>148</v>
      </c>
      <c r="B59" s="8" t="s">
        <v>149</v>
      </c>
      <c r="C59" s="9">
        <v>0</v>
      </c>
      <c r="D59" s="9">
        <v>1</v>
      </c>
      <c r="E59" s="9">
        <v>1</v>
      </c>
      <c r="F59" s="9">
        <v>0</v>
      </c>
      <c r="G59" s="9">
        <v>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3</v>
      </c>
      <c r="R59" s="2">
        <f t="shared" si="1"/>
        <v>1</v>
      </c>
      <c r="S59" s="2">
        <f t="shared" si="2"/>
        <v>1</v>
      </c>
      <c r="T59" s="2">
        <f t="shared" si="3"/>
        <v>1</v>
      </c>
      <c r="U59" s="2">
        <f t="shared" si="4"/>
        <v>0</v>
      </c>
      <c r="V59" s="2">
        <f t="shared" si="5"/>
        <v>0</v>
      </c>
      <c r="W59" s="2">
        <f t="shared" si="6"/>
        <v>0</v>
      </c>
      <c r="X59" s="2">
        <f t="shared" si="7"/>
        <v>0</v>
      </c>
      <c r="Y59" s="2">
        <f t="shared" si="8"/>
        <v>0</v>
      </c>
      <c r="Z59" s="2">
        <f t="shared" si="9"/>
        <v>0</v>
      </c>
      <c r="AA59" s="2">
        <f t="shared" si="10"/>
        <v>0</v>
      </c>
      <c r="AB59" s="2">
        <f t="shared" si="11"/>
        <v>0</v>
      </c>
      <c r="AC59" s="2">
        <f t="shared" si="12"/>
        <v>0</v>
      </c>
      <c r="AD59" s="2">
        <f t="shared" si="13"/>
        <v>0</v>
      </c>
      <c r="AE59" s="2">
        <f t="shared" si="14"/>
        <v>0</v>
      </c>
    </row>
    <row r="60" spans="1:31" ht="15.75" customHeight="1" x14ac:dyDescent="0.25">
      <c r="A60" s="8" t="s">
        <v>150</v>
      </c>
      <c r="B60" s="8" t="s">
        <v>151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1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2</v>
      </c>
      <c r="R60" s="2">
        <f t="shared" si="1"/>
        <v>1</v>
      </c>
      <c r="S60" s="2">
        <f t="shared" si="2"/>
        <v>0</v>
      </c>
      <c r="T60" s="2">
        <f t="shared" si="3"/>
        <v>0</v>
      </c>
      <c r="U60" s="2">
        <f t="shared" si="4"/>
        <v>0</v>
      </c>
      <c r="V60" s="2">
        <f t="shared" si="5"/>
        <v>0</v>
      </c>
      <c r="W60" s="2">
        <f t="shared" si="6"/>
        <v>0</v>
      </c>
      <c r="X60" s="2">
        <f t="shared" si="7"/>
        <v>0</v>
      </c>
      <c r="Y60" s="2">
        <f t="shared" si="8"/>
        <v>0</v>
      </c>
      <c r="Z60" s="2">
        <f t="shared" si="9"/>
        <v>0</v>
      </c>
      <c r="AA60" s="2">
        <f t="shared" si="10"/>
        <v>0</v>
      </c>
      <c r="AB60" s="2">
        <f t="shared" si="11"/>
        <v>0</v>
      </c>
      <c r="AC60" s="2">
        <f t="shared" si="12"/>
        <v>0</v>
      </c>
      <c r="AD60" s="2">
        <f t="shared" si="13"/>
        <v>0</v>
      </c>
      <c r="AE60" s="2">
        <f t="shared" si="14"/>
        <v>0</v>
      </c>
    </row>
    <row r="61" spans="1:31" ht="15.75" customHeight="1" x14ac:dyDescent="0.25">
      <c r="A61" s="8" t="s">
        <v>152</v>
      </c>
      <c r="B61" s="8" t="s">
        <v>153</v>
      </c>
      <c r="C61" s="9">
        <v>0</v>
      </c>
      <c r="D61" s="9">
        <v>0</v>
      </c>
      <c r="E61" s="9">
        <v>1</v>
      </c>
      <c r="F61" s="9">
        <v>1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3</v>
      </c>
      <c r="R61" s="2">
        <f t="shared" si="1"/>
        <v>1</v>
      </c>
      <c r="S61" s="2">
        <f t="shared" si="2"/>
        <v>1</v>
      </c>
      <c r="T61" s="2">
        <f t="shared" si="3"/>
        <v>1</v>
      </c>
      <c r="U61" s="2">
        <f t="shared" si="4"/>
        <v>0</v>
      </c>
      <c r="V61" s="2">
        <f t="shared" si="5"/>
        <v>0</v>
      </c>
      <c r="W61" s="2">
        <f t="shared" si="6"/>
        <v>0</v>
      </c>
      <c r="X61" s="2">
        <f t="shared" si="7"/>
        <v>0</v>
      </c>
      <c r="Y61" s="2">
        <f t="shared" si="8"/>
        <v>0</v>
      </c>
      <c r="Z61" s="2">
        <f t="shared" si="9"/>
        <v>0</v>
      </c>
      <c r="AA61" s="2">
        <f t="shared" si="10"/>
        <v>0</v>
      </c>
      <c r="AB61" s="2">
        <f t="shared" si="11"/>
        <v>0</v>
      </c>
      <c r="AC61" s="2">
        <f t="shared" si="12"/>
        <v>0</v>
      </c>
      <c r="AD61" s="2">
        <f t="shared" si="13"/>
        <v>0</v>
      </c>
      <c r="AE61" s="2">
        <f t="shared" si="14"/>
        <v>0</v>
      </c>
    </row>
    <row r="62" spans="1:31" ht="15.75" customHeight="1" x14ac:dyDescent="0.25">
      <c r="A62" s="8" t="s">
        <v>154</v>
      </c>
      <c r="B62" s="8" t="s">
        <v>155</v>
      </c>
      <c r="C62" s="9">
        <v>0</v>
      </c>
      <c r="D62" s="9">
        <v>0</v>
      </c>
      <c r="E62" s="9">
        <v>1</v>
      </c>
      <c r="F62" s="9">
        <v>1</v>
      </c>
      <c r="G62" s="9">
        <v>0</v>
      </c>
      <c r="H62" s="9">
        <v>1</v>
      </c>
      <c r="I62" s="9">
        <v>1</v>
      </c>
      <c r="J62" s="9">
        <v>1</v>
      </c>
      <c r="K62" s="9">
        <v>0</v>
      </c>
      <c r="L62" s="9">
        <v>0</v>
      </c>
      <c r="M62" s="9">
        <v>1</v>
      </c>
      <c r="N62" s="9">
        <v>0</v>
      </c>
      <c r="O62" s="9">
        <v>0</v>
      </c>
      <c r="P62" s="9">
        <v>6</v>
      </c>
      <c r="R62" s="2">
        <f t="shared" si="1"/>
        <v>1</v>
      </c>
      <c r="S62" s="2">
        <f t="shared" si="2"/>
        <v>1</v>
      </c>
      <c r="T62" s="2">
        <f t="shared" si="3"/>
        <v>1</v>
      </c>
      <c r="U62" s="2">
        <f t="shared" si="4"/>
        <v>1</v>
      </c>
      <c r="V62" s="2">
        <f t="shared" si="5"/>
        <v>1</v>
      </c>
      <c r="W62" s="2">
        <f t="shared" si="6"/>
        <v>1</v>
      </c>
      <c r="X62" s="2">
        <f t="shared" si="7"/>
        <v>0</v>
      </c>
      <c r="Y62" s="2">
        <f t="shared" si="8"/>
        <v>0</v>
      </c>
      <c r="Z62" s="2">
        <f t="shared" si="9"/>
        <v>0</v>
      </c>
      <c r="AA62" s="2">
        <f t="shared" si="10"/>
        <v>0</v>
      </c>
      <c r="AB62" s="2">
        <f t="shared" si="11"/>
        <v>0</v>
      </c>
      <c r="AC62" s="2">
        <f t="shared" si="12"/>
        <v>0</v>
      </c>
      <c r="AD62" s="2">
        <f t="shared" si="13"/>
        <v>0</v>
      </c>
      <c r="AE62" s="2">
        <f t="shared" si="14"/>
        <v>0</v>
      </c>
    </row>
    <row r="63" spans="1:31" ht="15.75" customHeight="1" x14ac:dyDescent="0.25">
      <c r="A63" s="8" t="s">
        <v>156</v>
      </c>
      <c r="B63" s="8" t="s">
        <v>157</v>
      </c>
      <c r="C63" s="9">
        <v>1</v>
      </c>
      <c r="D63" s="9">
        <v>1</v>
      </c>
      <c r="E63" s="9">
        <v>1</v>
      </c>
      <c r="F63" s="9">
        <v>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6</v>
      </c>
      <c r="R63" s="2">
        <f t="shared" si="1"/>
        <v>1</v>
      </c>
      <c r="S63" s="2">
        <f t="shared" si="2"/>
        <v>1</v>
      </c>
      <c r="T63" s="2">
        <f t="shared" si="3"/>
        <v>1</v>
      </c>
      <c r="U63" s="2">
        <f t="shared" si="4"/>
        <v>1</v>
      </c>
      <c r="V63" s="2">
        <f t="shared" si="5"/>
        <v>0</v>
      </c>
      <c r="W63" s="2">
        <f t="shared" si="6"/>
        <v>0</v>
      </c>
      <c r="X63" s="2">
        <f t="shared" si="7"/>
        <v>0</v>
      </c>
      <c r="Y63" s="2">
        <f t="shared" si="8"/>
        <v>0</v>
      </c>
      <c r="Z63" s="2">
        <f t="shared" si="9"/>
        <v>0</v>
      </c>
      <c r="AA63" s="2">
        <f t="shared" si="10"/>
        <v>0</v>
      </c>
      <c r="AB63" s="2">
        <f t="shared" si="11"/>
        <v>0</v>
      </c>
      <c r="AC63" s="2">
        <f t="shared" si="12"/>
        <v>0</v>
      </c>
      <c r="AD63" s="2">
        <f t="shared" si="13"/>
        <v>0</v>
      </c>
      <c r="AE63" s="2">
        <f t="shared" si="14"/>
        <v>0</v>
      </c>
    </row>
    <row r="64" spans="1:31" ht="15.75" customHeight="1" x14ac:dyDescent="0.25">
      <c r="A64" s="8" t="s">
        <v>158</v>
      </c>
      <c r="B64" s="8" t="s">
        <v>159</v>
      </c>
      <c r="C64" s="9">
        <v>0</v>
      </c>
      <c r="D64" s="9">
        <v>1</v>
      </c>
      <c r="E64" s="9">
        <v>1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3</v>
      </c>
      <c r="R64" s="2">
        <f t="shared" si="1"/>
        <v>1</v>
      </c>
      <c r="S64" s="2">
        <f t="shared" si="2"/>
        <v>1</v>
      </c>
      <c r="T64" s="2">
        <f t="shared" si="3"/>
        <v>1</v>
      </c>
      <c r="U64" s="2">
        <f t="shared" si="4"/>
        <v>0</v>
      </c>
      <c r="V64" s="2">
        <f t="shared" si="5"/>
        <v>0</v>
      </c>
      <c r="W64" s="2">
        <f t="shared" si="6"/>
        <v>0</v>
      </c>
      <c r="X64" s="2">
        <f t="shared" si="7"/>
        <v>0</v>
      </c>
      <c r="Y64" s="2">
        <f t="shared" si="8"/>
        <v>0</v>
      </c>
      <c r="Z64" s="2">
        <f t="shared" si="9"/>
        <v>0</v>
      </c>
      <c r="AA64" s="2">
        <f t="shared" si="10"/>
        <v>0</v>
      </c>
      <c r="AB64" s="2">
        <f t="shared" si="11"/>
        <v>0</v>
      </c>
      <c r="AC64" s="2">
        <f t="shared" si="12"/>
        <v>0</v>
      </c>
      <c r="AD64" s="2">
        <f t="shared" si="13"/>
        <v>0</v>
      </c>
      <c r="AE64" s="2">
        <f t="shared" si="14"/>
        <v>0</v>
      </c>
    </row>
    <row r="65" spans="1:31" ht="15.75" customHeight="1" x14ac:dyDescent="0.25">
      <c r="A65" s="8" t="s">
        <v>160</v>
      </c>
      <c r="B65" s="8" t="s">
        <v>161</v>
      </c>
      <c r="C65" s="9">
        <v>0</v>
      </c>
      <c r="D65" s="9">
        <v>0</v>
      </c>
      <c r="E65" s="9">
        <v>1</v>
      </c>
      <c r="F65" s="9">
        <v>1</v>
      </c>
      <c r="G65" s="9">
        <v>0</v>
      </c>
      <c r="H65" s="9">
        <v>1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3</v>
      </c>
      <c r="R65" s="2">
        <f t="shared" si="1"/>
        <v>1</v>
      </c>
      <c r="S65" s="2">
        <f t="shared" si="2"/>
        <v>1</v>
      </c>
      <c r="T65" s="2">
        <f t="shared" si="3"/>
        <v>1</v>
      </c>
      <c r="U65" s="2">
        <f t="shared" si="4"/>
        <v>0</v>
      </c>
      <c r="V65" s="2">
        <f t="shared" si="5"/>
        <v>0</v>
      </c>
      <c r="W65" s="2">
        <f t="shared" si="6"/>
        <v>0</v>
      </c>
      <c r="X65" s="2">
        <f t="shared" si="7"/>
        <v>0</v>
      </c>
      <c r="Y65" s="2">
        <f t="shared" si="8"/>
        <v>0</v>
      </c>
      <c r="Z65" s="2">
        <f t="shared" si="9"/>
        <v>0</v>
      </c>
      <c r="AA65" s="2">
        <f t="shared" si="10"/>
        <v>0</v>
      </c>
      <c r="AB65" s="2">
        <f t="shared" si="11"/>
        <v>0</v>
      </c>
      <c r="AC65" s="2">
        <f t="shared" si="12"/>
        <v>0</v>
      </c>
      <c r="AD65" s="2">
        <f t="shared" si="13"/>
        <v>0</v>
      </c>
      <c r="AE65" s="2">
        <f t="shared" si="14"/>
        <v>0</v>
      </c>
    </row>
    <row r="66" spans="1:31" ht="15.75" customHeight="1" x14ac:dyDescent="0.25">
      <c r="A66" s="8" t="s">
        <v>162</v>
      </c>
      <c r="B66" s="8" t="s">
        <v>163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1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</v>
      </c>
      <c r="R66" s="2">
        <f t="shared" ref="R66:R129" si="15">IF(SUM(C66+D66+E66+F66+G66+H66+I66+J66+K66+L66+M66+N66+O66)&gt;=1,1,0)</f>
        <v>1</v>
      </c>
      <c r="S66" s="2">
        <f t="shared" ref="S66:S129" si="16">IF(SUM(C66+D66+E66+F66+G66+H66+I66+J66+K66+L66+M66+N66+O66)&gt;=2,1,0)</f>
        <v>0</v>
      </c>
      <c r="T66" s="2">
        <f t="shared" ref="T66:T129" si="17">IF(SUM(C66+D66+E66+F66+G66+H66+I66+J66+K66+L66+M66+N66+O66)&gt;=3,1,0)</f>
        <v>0</v>
      </c>
      <c r="U66" s="2">
        <f t="shared" ref="U66:U129" si="18">IF(SUM(C66+D66+E66+F66+G66+H66+I66+J66+K66+L66+M66+N66+O66)&gt;=4,1,0)</f>
        <v>0</v>
      </c>
      <c r="V66" s="2">
        <f t="shared" ref="V66:V129" si="19">IF(SUM(C66+D66+E66+F66+G66+H66+I66+J66+K66+L66+M66+N66+O66)&gt;=5,1,0)</f>
        <v>0</v>
      </c>
      <c r="W66" s="2">
        <f t="shared" ref="W66:W129" si="20">IF(SUM(C66+D66+E66+F66+G66+H66+I66+J66+K66+L66+M66+N66+O66)&gt;=6,1,0)</f>
        <v>0</v>
      </c>
      <c r="X66" s="2">
        <f t="shared" ref="X66:X129" si="21">IF(SUM(C66+D66+E66+F66+G66+H66+I66+J66+K66+L66+M66+N66+O66)&gt;=7,1,0)</f>
        <v>0</v>
      </c>
      <c r="Y66" s="2">
        <f t="shared" ref="Y66:Y129" si="22">IF(SUM(C66+D66+E66+F66+G66+H66+I66+J66+K66+L66+M66+N66+O66)&gt;=8,1,0)</f>
        <v>0</v>
      </c>
      <c r="Z66" s="2">
        <f t="shared" ref="Z66:Z129" si="23">IF(SUM(C66+D66+E66+F66+G66+H66+I66+J66+K66+L66+M66+N66+O66)&gt;=9,1,0)</f>
        <v>0</v>
      </c>
      <c r="AA66" s="2">
        <f t="shared" ref="AA66:AA129" si="24">IF(SUM(C66+D66+E66+F66+G66+H66+I66+J66+K66+L66+M66+N66+O66)&gt;=10,1,0)</f>
        <v>0</v>
      </c>
      <c r="AB66" s="2">
        <f t="shared" ref="AB66:AB129" si="25">IF(SUM(C66+D66+E66+F66+G66+H66+I66+J66+K66+L66+M66+N66+O66)&gt;=11,1,0)</f>
        <v>0</v>
      </c>
      <c r="AC66" s="2">
        <f t="shared" ref="AC66:AC129" si="26">IF(SUM(C66+D66+E66+F66+G66+H66+I66+J66+K66+L66+M66+N66+O66)&gt;=12,1,0)</f>
        <v>0</v>
      </c>
      <c r="AD66" s="2">
        <f t="shared" ref="AD66:AD129" si="27">IF(SUM(C66+D66+E66+F66+G66+H66+I66+J66+K66+L66+M66+N66+O66)&gt;=13,1,0)</f>
        <v>0</v>
      </c>
      <c r="AE66" s="2">
        <f t="shared" ref="AE66:AE129" si="28">IF(SUM(C66+D66+E66+F66+G66+H66+I66+J66+K66+L66+M66+N66+O66)=0,1,0)</f>
        <v>0</v>
      </c>
    </row>
    <row r="67" spans="1:31" ht="15.75" customHeight="1" x14ac:dyDescent="0.25">
      <c r="A67" s="8" t="s">
        <v>164</v>
      </c>
      <c r="B67" s="8" t="s">
        <v>165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1</v>
      </c>
      <c r="R67" s="2">
        <f t="shared" si="15"/>
        <v>1</v>
      </c>
      <c r="S67" s="2">
        <f t="shared" si="16"/>
        <v>0</v>
      </c>
      <c r="T67" s="2">
        <f t="shared" si="17"/>
        <v>0</v>
      </c>
      <c r="U67" s="2">
        <f t="shared" si="18"/>
        <v>0</v>
      </c>
      <c r="V67" s="2">
        <f t="shared" si="19"/>
        <v>0</v>
      </c>
      <c r="W67" s="2">
        <f t="shared" si="20"/>
        <v>0</v>
      </c>
      <c r="X67" s="2">
        <f t="shared" si="21"/>
        <v>0</v>
      </c>
      <c r="Y67" s="2">
        <f t="shared" si="22"/>
        <v>0</v>
      </c>
      <c r="Z67" s="2">
        <f t="shared" si="23"/>
        <v>0</v>
      </c>
      <c r="AA67" s="2">
        <f t="shared" si="24"/>
        <v>0</v>
      </c>
      <c r="AB67" s="2">
        <f t="shared" si="25"/>
        <v>0</v>
      </c>
      <c r="AC67" s="2">
        <f t="shared" si="26"/>
        <v>0</v>
      </c>
      <c r="AD67" s="2">
        <f t="shared" si="27"/>
        <v>0</v>
      </c>
      <c r="AE67" s="2">
        <f t="shared" si="28"/>
        <v>0</v>
      </c>
    </row>
    <row r="68" spans="1:31" ht="15.75" customHeight="1" x14ac:dyDescent="0.25">
      <c r="A68" s="8" t="s">
        <v>166</v>
      </c>
      <c r="B68" s="8" t="s">
        <v>167</v>
      </c>
      <c r="C68" s="9">
        <v>0</v>
      </c>
      <c r="D68" s="9">
        <v>0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2</v>
      </c>
      <c r="R68" s="2">
        <f t="shared" si="15"/>
        <v>1</v>
      </c>
      <c r="S68" s="2">
        <f t="shared" si="16"/>
        <v>0</v>
      </c>
      <c r="T68" s="2">
        <f t="shared" si="17"/>
        <v>0</v>
      </c>
      <c r="U68" s="2">
        <f t="shared" si="18"/>
        <v>0</v>
      </c>
      <c r="V68" s="2">
        <f t="shared" si="19"/>
        <v>0</v>
      </c>
      <c r="W68" s="2">
        <f t="shared" si="20"/>
        <v>0</v>
      </c>
      <c r="X68" s="2">
        <f t="shared" si="21"/>
        <v>0</v>
      </c>
      <c r="Y68" s="2">
        <f t="shared" si="22"/>
        <v>0</v>
      </c>
      <c r="Z68" s="2">
        <f t="shared" si="23"/>
        <v>0</v>
      </c>
      <c r="AA68" s="2">
        <f t="shared" si="24"/>
        <v>0</v>
      </c>
      <c r="AB68" s="2">
        <f t="shared" si="25"/>
        <v>0</v>
      </c>
      <c r="AC68" s="2">
        <f t="shared" si="26"/>
        <v>0</v>
      </c>
      <c r="AD68" s="2">
        <f t="shared" si="27"/>
        <v>0</v>
      </c>
      <c r="AE68" s="2">
        <f t="shared" si="28"/>
        <v>0</v>
      </c>
    </row>
    <row r="69" spans="1:31" ht="15.75" customHeight="1" x14ac:dyDescent="0.25">
      <c r="A69" s="8" t="s">
        <v>168</v>
      </c>
      <c r="B69" s="8" t="s">
        <v>169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1</v>
      </c>
      <c r="R69" s="2">
        <f t="shared" si="15"/>
        <v>1</v>
      </c>
      <c r="S69" s="2">
        <f t="shared" si="16"/>
        <v>0</v>
      </c>
      <c r="T69" s="2">
        <f t="shared" si="17"/>
        <v>0</v>
      </c>
      <c r="U69" s="2">
        <f t="shared" si="18"/>
        <v>0</v>
      </c>
      <c r="V69" s="2">
        <f t="shared" si="19"/>
        <v>0</v>
      </c>
      <c r="W69" s="2">
        <f t="shared" si="20"/>
        <v>0</v>
      </c>
      <c r="X69" s="2">
        <f t="shared" si="21"/>
        <v>0</v>
      </c>
      <c r="Y69" s="2">
        <f t="shared" si="22"/>
        <v>0</v>
      </c>
      <c r="Z69" s="2">
        <f t="shared" si="23"/>
        <v>0</v>
      </c>
      <c r="AA69" s="2">
        <f t="shared" si="24"/>
        <v>0</v>
      </c>
      <c r="AB69" s="2">
        <f t="shared" si="25"/>
        <v>0</v>
      </c>
      <c r="AC69" s="2">
        <f t="shared" si="26"/>
        <v>0</v>
      </c>
      <c r="AD69" s="2">
        <f t="shared" si="27"/>
        <v>0</v>
      </c>
      <c r="AE69" s="2">
        <f t="shared" si="28"/>
        <v>0</v>
      </c>
    </row>
    <row r="70" spans="1:31" ht="15.75" customHeight="1" x14ac:dyDescent="0.25">
      <c r="A70" s="8" t="s">
        <v>170</v>
      </c>
      <c r="B70" s="8" t="s">
        <v>171</v>
      </c>
      <c r="C70" s="9">
        <v>0</v>
      </c>
      <c r="D70" s="9">
        <v>1</v>
      </c>
      <c r="E70" s="9">
        <v>1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0</v>
      </c>
      <c r="M70" s="9">
        <v>1</v>
      </c>
      <c r="N70" s="9">
        <v>1</v>
      </c>
      <c r="O70" s="9">
        <v>1</v>
      </c>
      <c r="P70" s="9">
        <v>6</v>
      </c>
      <c r="R70" s="2">
        <f t="shared" si="15"/>
        <v>1</v>
      </c>
      <c r="S70" s="2">
        <f t="shared" si="16"/>
        <v>1</v>
      </c>
      <c r="T70" s="2">
        <f t="shared" si="17"/>
        <v>1</v>
      </c>
      <c r="U70" s="2">
        <f t="shared" si="18"/>
        <v>1</v>
      </c>
      <c r="V70" s="2">
        <f t="shared" si="19"/>
        <v>1</v>
      </c>
      <c r="W70" s="2">
        <f t="shared" si="20"/>
        <v>1</v>
      </c>
      <c r="X70" s="2">
        <f t="shared" si="21"/>
        <v>0</v>
      </c>
      <c r="Y70" s="2">
        <f t="shared" si="22"/>
        <v>0</v>
      </c>
      <c r="Z70" s="2">
        <f t="shared" si="23"/>
        <v>0</v>
      </c>
      <c r="AA70" s="2">
        <f t="shared" si="24"/>
        <v>0</v>
      </c>
      <c r="AB70" s="2">
        <f t="shared" si="25"/>
        <v>0</v>
      </c>
      <c r="AC70" s="2">
        <f t="shared" si="26"/>
        <v>0</v>
      </c>
      <c r="AD70" s="2">
        <f t="shared" si="27"/>
        <v>0</v>
      </c>
      <c r="AE70" s="2">
        <f t="shared" si="28"/>
        <v>0</v>
      </c>
    </row>
    <row r="71" spans="1:31" ht="15.75" customHeight="1" x14ac:dyDescent="0.25">
      <c r="A71" s="8" t="s">
        <v>172</v>
      </c>
      <c r="B71" s="8" t="s">
        <v>173</v>
      </c>
      <c r="C71" s="9">
        <v>0</v>
      </c>
      <c r="D71" s="9">
        <v>0</v>
      </c>
      <c r="E71" s="9">
        <v>0</v>
      </c>
      <c r="F71" s="9">
        <v>0</v>
      </c>
      <c r="G71" s="9">
        <v>1</v>
      </c>
      <c r="H71" s="9">
        <v>1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2</v>
      </c>
      <c r="R71" s="2">
        <f t="shared" si="15"/>
        <v>1</v>
      </c>
      <c r="S71" s="2">
        <f t="shared" si="16"/>
        <v>1</v>
      </c>
      <c r="T71" s="2">
        <f t="shared" si="17"/>
        <v>0</v>
      </c>
      <c r="U71" s="2">
        <f t="shared" si="18"/>
        <v>0</v>
      </c>
      <c r="V71" s="2">
        <f t="shared" si="19"/>
        <v>0</v>
      </c>
      <c r="W71" s="2">
        <f t="shared" si="20"/>
        <v>0</v>
      </c>
      <c r="X71" s="2">
        <f t="shared" si="21"/>
        <v>0</v>
      </c>
      <c r="Y71" s="2">
        <f t="shared" si="22"/>
        <v>0</v>
      </c>
      <c r="Z71" s="2">
        <f t="shared" si="23"/>
        <v>0</v>
      </c>
      <c r="AA71" s="2">
        <f t="shared" si="24"/>
        <v>0</v>
      </c>
      <c r="AB71" s="2">
        <f t="shared" si="25"/>
        <v>0</v>
      </c>
      <c r="AC71" s="2">
        <f t="shared" si="26"/>
        <v>0</v>
      </c>
      <c r="AD71" s="2">
        <f t="shared" si="27"/>
        <v>0</v>
      </c>
      <c r="AE71" s="2">
        <f t="shared" si="28"/>
        <v>0</v>
      </c>
    </row>
    <row r="72" spans="1:31" ht="15.75" customHeight="1" x14ac:dyDescent="0.25">
      <c r="A72" s="8" t="s">
        <v>174</v>
      </c>
      <c r="B72" s="8" t="s">
        <v>175</v>
      </c>
      <c r="C72" s="9">
        <v>0</v>
      </c>
      <c r="D72" s="9">
        <v>1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1</v>
      </c>
      <c r="M72" s="9">
        <v>1</v>
      </c>
      <c r="N72" s="9">
        <v>1</v>
      </c>
      <c r="O72" s="9">
        <v>1</v>
      </c>
      <c r="P72" s="9">
        <v>6</v>
      </c>
      <c r="R72" s="2">
        <f t="shared" si="15"/>
        <v>1</v>
      </c>
      <c r="S72" s="2">
        <f t="shared" si="16"/>
        <v>1</v>
      </c>
      <c r="T72" s="2">
        <f t="shared" si="17"/>
        <v>1</v>
      </c>
      <c r="U72" s="2">
        <f t="shared" si="18"/>
        <v>1</v>
      </c>
      <c r="V72" s="2">
        <f t="shared" si="19"/>
        <v>1</v>
      </c>
      <c r="W72" s="2">
        <f t="shared" si="20"/>
        <v>1</v>
      </c>
      <c r="X72" s="2">
        <f t="shared" si="21"/>
        <v>0</v>
      </c>
      <c r="Y72" s="2">
        <f t="shared" si="22"/>
        <v>0</v>
      </c>
      <c r="Z72" s="2">
        <f t="shared" si="23"/>
        <v>0</v>
      </c>
      <c r="AA72" s="2">
        <f t="shared" si="24"/>
        <v>0</v>
      </c>
      <c r="AB72" s="2">
        <f t="shared" si="25"/>
        <v>0</v>
      </c>
      <c r="AC72" s="2">
        <f t="shared" si="26"/>
        <v>0</v>
      </c>
      <c r="AD72" s="2">
        <f t="shared" si="27"/>
        <v>0</v>
      </c>
      <c r="AE72" s="2">
        <f t="shared" si="28"/>
        <v>0</v>
      </c>
    </row>
    <row r="73" spans="1:31" ht="15.75" customHeight="1" x14ac:dyDescent="0.25">
      <c r="A73" s="8" t="s">
        <v>176</v>
      </c>
      <c r="B73" s="8" t="s">
        <v>177</v>
      </c>
      <c r="C73" s="9">
        <v>1</v>
      </c>
      <c r="D73" s="9">
        <v>0</v>
      </c>
      <c r="E73" s="9">
        <v>0</v>
      </c>
      <c r="F73" s="9">
        <v>0</v>
      </c>
      <c r="G73" s="9">
        <v>0</v>
      </c>
      <c r="H73" s="9">
        <v>1</v>
      </c>
      <c r="I73" s="9">
        <v>0</v>
      </c>
      <c r="J73" s="9">
        <v>0</v>
      </c>
      <c r="K73" s="9">
        <v>0</v>
      </c>
      <c r="L73" s="9">
        <v>0</v>
      </c>
      <c r="M73" s="9">
        <v>1</v>
      </c>
      <c r="N73" s="9">
        <v>0</v>
      </c>
      <c r="O73" s="9">
        <v>0</v>
      </c>
      <c r="P73" s="9">
        <v>3</v>
      </c>
      <c r="R73" s="2">
        <f t="shared" si="15"/>
        <v>1</v>
      </c>
      <c r="S73" s="2">
        <f t="shared" si="16"/>
        <v>1</v>
      </c>
      <c r="T73" s="2">
        <f t="shared" si="17"/>
        <v>1</v>
      </c>
      <c r="U73" s="2">
        <f t="shared" si="18"/>
        <v>0</v>
      </c>
      <c r="V73" s="2">
        <f t="shared" si="19"/>
        <v>0</v>
      </c>
      <c r="W73" s="2">
        <f t="shared" si="20"/>
        <v>0</v>
      </c>
      <c r="X73" s="2">
        <f t="shared" si="21"/>
        <v>0</v>
      </c>
      <c r="Y73" s="2">
        <f t="shared" si="22"/>
        <v>0</v>
      </c>
      <c r="Z73" s="2">
        <f t="shared" si="23"/>
        <v>0</v>
      </c>
      <c r="AA73" s="2">
        <f t="shared" si="24"/>
        <v>0</v>
      </c>
      <c r="AB73" s="2">
        <f t="shared" si="25"/>
        <v>0</v>
      </c>
      <c r="AC73" s="2">
        <f t="shared" si="26"/>
        <v>0</v>
      </c>
      <c r="AD73" s="2">
        <f t="shared" si="27"/>
        <v>0</v>
      </c>
      <c r="AE73" s="2">
        <f t="shared" si="28"/>
        <v>0</v>
      </c>
    </row>
    <row r="74" spans="1:31" ht="15.75" customHeight="1" x14ac:dyDescent="0.25">
      <c r="A74" s="8" t="s">
        <v>178</v>
      </c>
      <c r="B74" s="8" t="s">
        <v>179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1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1</v>
      </c>
      <c r="P74" s="9">
        <v>3</v>
      </c>
      <c r="R74" s="2">
        <f t="shared" si="15"/>
        <v>1</v>
      </c>
      <c r="S74" s="2">
        <f t="shared" si="16"/>
        <v>1</v>
      </c>
      <c r="T74" s="2">
        <f t="shared" si="17"/>
        <v>1</v>
      </c>
      <c r="U74" s="2">
        <f t="shared" si="18"/>
        <v>0</v>
      </c>
      <c r="V74" s="2">
        <f t="shared" si="19"/>
        <v>0</v>
      </c>
      <c r="W74" s="2">
        <f t="shared" si="20"/>
        <v>0</v>
      </c>
      <c r="X74" s="2">
        <f t="shared" si="21"/>
        <v>0</v>
      </c>
      <c r="Y74" s="2">
        <f t="shared" si="22"/>
        <v>0</v>
      </c>
      <c r="Z74" s="2">
        <f t="shared" si="23"/>
        <v>0</v>
      </c>
      <c r="AA74" s="2">
        <f t="shared" si="24"/>
        <v>0</v>
      </c>
      <c r="AB74" s="2">
        <f t="shared" si="25"/>
        <v>0</v>
      </c>
      <c r="AC74" s="2">
        <f t="shared" si="26"/>
        <v>0</v>
      </c>
      <c r="AD74" s="2">
        <f t="shared" si="27"/>
        <v>0</v>
      </c>
      <c r="AE74" s="2">
        <f t="shared" si="28"/>
        <v>0</v>
      </c>
    </row>
    <row r="75" spans="1:31" ht="15.75" customHeight="1" x14ac:dyDescent="0.25">
      <c r="A75" s="8" t="s">
        <v>180</v>
      </c>
      <c r="B75" s="8" t="s">
        <v>181</v>
      </c>
      <c r="C75" s="9">
        <v>1</v>
      </c>
      <c r="D75" s="9">
        <v>1</v>
      </c>
      <c r="E75" s="9">
        <v>1</v>
      </c>
      <c r="F75" s="9">
        <v>1</v>
      </c>
      <c r="G75" s="9">
        <v>0</v>
      </c>
      <c r="H75" s="9">
        <v>1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</v>
      </c>
      <c r="P75" s="9">
        <v>14</v>
      </c>
      <c r="R75" s="2">
        <f t="shared" si="15"/>
        <v>1</v>
      </c>
      <c r="S75" s="2">
        <f t="shared" si="16"/>
        <v>1</v>
      </c>
      <c r="T75" s="2">
        <f t="shared" si="17"/>
        <v>1</v>
      </c>
      <c r="U75" s="2">
        <f t="shared" si="18"/>
        <v>1</v>
      </c>
      <c r="V75" s="2">
        <f t="shared" si="19"/>
        <v>1</v>
      </c>
      <c r="W75" s="2">
        <f t="shared" si="20"/>
        <v>1</v>
      </c>
      <c r="X75" s="2">
        <f t="shared" si="21"/>
        <v>0</v>
      </c>
      <c r="Y75" s="2">
        <f t="shared" si="22"/>
        <v>0</v>
      </c>
      <c r="Z75" s="2">
        <f t="shared" si="23"/>
        <v>0</v>
      </c>
      <c r="AA75" s="2">
        <f t="shared" si="24"/>
        <v>0</v>
      </c>
      <c r="AB75" s="2">
        <f t="shared" si="25"/>
        <v>0</v>
      </c>
      <c r="AC75" s="2">
        <f t="shared" si="26"/>
        <v>0</v>
      </c>
      <c r="AD75" s="2">
        <f t="shared" si="27"/>
        <v>0</v>
      </c>
      <c r="AE75" s="2">
        <f t="shared" si="28"/>
        <v>0</v>
      </c>
    </row>
    <row r="76" spans="1:31" ht="15.75" customHeight="1" x14ac:dyDescent="0.25">
      <c r="A76" s="8" t="s">
        <v>182</v>
      </c>
      <c r="B76" s="8" t="s">
        <v>183</v>
      </c>
      <c r="C76" s="9">
        <v>0</v>
      </c>
      <c r="D76" s="9">
        <v>1</v>
      </c>
      <c r="E76" s="9">
        <v>0</v>
      </c>
      <c r="F76" s="9">
        <v>0</v>
      </c>
      <c r="G76" s="9">
        <v>0</v>
      </c>
      <c r="H76" s="9">
        <v>1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3</v>
      </c>
      <c r="R76" s="2">
        <f t="shared" si="15"/>
        <v>1</v>
      </c>
      <c r="S76" s="2">
        <f t="shared" si="16"/>
        <v>1</v>
      </c>
      <c r="T76" s="2">
        <f t="shared" si="17"/>
        <v>1</v>
      </c>
      <c r="U76" s="2">
        <f t="shared" si="18"/>
        <v>0</v>
      </c>
      <c r="V76" s="2">
        <f t="shared" si="19"/>
        <v>0</v>
      </c>
      <c r="W76" s="2">
        <f t="shared" si="20"/>
        <v>0</v>
      </c>
      <c r="X76" s="2">
        <f t="shared" si="21"/>
        <v>0</v>
      </c>
      <c r="Y76" s="2">
        <f t="shared" si="22"/>
        <v>0</v>
      </c>
      <c r="Z76" s="2">
        <f t="shared" si="23"/>
        <v>0</v>
      </c>
      <c r="AA76" s="2">
        <f t="shared" si="24"/>
        <v>0</v>
      </c>
      <c r="AB76" s="2">
        <f t="shared" si="25"/>
        <v>0</v>
      </c>
      <c r="AC76" s="2">
        <f t="shared" si="26"/>
        <v>0</v>
      </c>
      <c r="AD76" s="2">
        <f t="shared" si="27"/>
        <v>0</v>
      </c>
      <c r="AE76" s="2">
        <f t="shared" si="28"/>
        <v>0</v>
      </c>
    </row>
    <row r="77" spans="1:31" ht="15.75" customHeight="1" x14ac:dyDescent="0.25">
      <c r="A77" s="8" t="s">
        <v>184</v>
      </c>
      <c r="B77" s="8" t="s">
        <v>185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1</v>
      </c>
      <c r="N77" s="9">
        <v>1</v>
      </c>
      <c r="O77" s="9">
        <v>1</v>
      </c>
      <c r="P77" s="9">
        <v>3</v>
      </c>
      <c r="R77" s="2">
        <f t="shared" si="15"/>
        <v>1</v>
      </c>
      <c r="S77" s="2">
        <f t="shared" si="16"/>
        <v>1</v>
      </c>
      <c r="T77" s="2">
        <f t="shared" si="17"/>
        <v>1</v>
      </c>
      <c r="U77" s="2">
        <f t="shared" si="18"/>
        <v>0</v>
      </c>
      <c r="V77" s="2">
        <f t="shared" si="19"/>
        <v>0</v>
      </c>
      <c r="W77" s="2">
        <f t="shared" si="20"/>
        <v>0</v>
      </c>
      <c r="X77" s="2">
        <f t="shared" si="21"/>
        <v>0</v>
      </c>
      <c r="Y77" s="2">
        <f t="shared" si="22"/>
        <v>0</v>
      </c>
      <c r="Z77" s="2">
        <f t="shared" si="23"/>
        <v>0</v>
      </c>
      <c r="AA77" s="2">
        <f t="shared" si="24"/>
        <v>0</v>
      </c>
      <c r="AB77" s="2">
        <f t="shared" si="25"/>
        <v>0</v>
      </c>
      <c r="AC77" s="2">
        <f t="shared" si="26"/>
        <v>0</v>
      </c>
      <c r="AD77" s="2">
        <f t="shared" si="27"/>
        <v>0</v>
      </c>
      <c r="AE77" s="2">
        <f t="shared" si="28"/>
        <v>0</v>
      </c>
    </row>
    <row r="78" spans="1:31" ht="15.75" customHeight="1" x14ac:dyDescent="0.25">
      <c r="A78" s="8" t="s">
        <v>186</v>
      </c>
      <c r="B78" s="8" t="s">
        <v>187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1</v>
      </c>
      <c r="I78" s="9">
        <v>1</v>
      </c>
      <c r="J78" s="9">
        <v>0</v>
      </c>
      <c r="K78" s="9">
        <v>1</v>
      </c>
      <c r="L78" s="9">
        <v>0</v>
      </c>
      <c r="M78" s="9">
        <v>0</v>
      </c>
      <c r="N78" s="9">
        <v>1</v>
      </c>
      <c r="O78" s="9">
        <v>0</v>
      </c>
      <c r="P78" s="9">
        <v>4</v>
      </c>
      <c r="R78" s="2">
        <f t="shared" si="15"/>
        <v>1</v>
      </c>
      <c r="S78" s="2">
        <f t="shared" si="16"/>
        <v>1</v>
      </c>
      <c r="T78" s="2">
        <f t="shared" si="17"/>
        <v>1</v>
      </c>
      <c r="U78" s="2">
        <f t="shared" si="18"/>
        <v>1</v>
      </c>
      <c r="V78" s="2">
        <f t="shared" si="19"/>
        <v>0</v>
      </c>
      <c r="W78" s="2">
        <f t="shared" si="20"/>
        <v>0</v>
      </c>
      <c r="X78" s="2">
        <f t="shared" si="21"/>
        <v>0</v>
      </c>
      <c r="Y78" s="2">
        <f t="shared" si="22"/>
        <v>0</v>
      </c>
      <c r="Z78" s="2">
        <f t="shared" si="23"/>
        <v>0</v>
      </c>
      <c r="AA78" s="2">
        <f t="shared" si="24"/>
        <v>0</v>
      </c>
      <c r="AB78" s="2">
        <f t="shared" si="25"/>
        <v>0</v>
      </c>
      <c r="AC78" s="2">
        <f t="shared" si="26"/>
        <v>0</v>
      </c>
      <c r="AD78" s="2">
        <f t="shared" si="27"/>
        <v>0</v>
      </c>
      <c r="AE78" s="2">
        <f t="shared" si="28"/>
        <v>0</v>
      </c>
    </row>
    <row r="79" spans="1:31" ht="15.75" customHeight="1" x14ac:dyDescent="0.25">
      <c r="A79" s="8" t="s">
        <v>188</v>
      </c>
      <c r="B79" s="8" t="s">
        <v>189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1</v>
      </c>
      <c r="R79" s="2">
        <f t="shared" si="15"/>
        <v>1</v>
      </c>
      <c r="S79" s="2">
        <f t="shared" si="16"/>
        <v>0</v>
      </c>
      <c r="T79" s="2">
        <f t="shared" si="17"/>
        <v>0</v>
      </c>
      <c r="U79" s="2">
        <f t="shared" si="18"/>
        <v>0</v>
      </c>
      <c r="V79" s="2">
        <f t="shared" si="19"/>
        <v>0</v>
      </c>
      <c r="W79" s="2">
        <f t="shared" si="20"/>
        <v>0</v>
      </c>
      <c r="X79" s="2">
        <f t="shared" si="21"/>
        <v>0</v>
      </c>
      <c r="Y79" s="2">
        <f t="shared" si="22"/>
        <v>0</v>
      </c>
      <c r="Z79" s="2">
        <f t="shared" si="23"/>
        <v>0</v>
      </c>
      <c r="AA79" s="2">
        <f t="shared" si="24"/>
        <v>0</v>
      </c>
      <c r="AB79" s="2">
        <f t="shared" si="25"/>
        <v>0</v>
      </c>
      <c r="AC79" s="2">
        <f t="shared" si="26"/>
        <v>0</v>
      </c>
      <c r="AD79" s="2">
        <f t="shared" si="27"/>
        <v>0</v>
      </c>
      <c r="AE79" s="2">
        <f t="shared" si="28"/>
        <v>0</v>
      </c>
    </row>
    <row r="80" spans="1:31" ht="15.75" customHeight="1" x14ac:dyDescent="0.25">
      <c r="A80" s="8" t="s">
        <v>190</v>
      </c>
      <c r="B80" s="8" t="s">
        <v>191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1</v>
      </c>
      <c r="P80" s="9">
        <v>3</v>
      </c>
      <c r="R80" s="2">
        <f t="shared" si="15"/>
        <v>1</v>
      </c>
      <c r="S80" s="2">
        <f t="shared" si="16"/>
        <v>1</v>
      </c>
      <c r="T80" s="2">
        <f t="shared" si="17"/>
        <v>0</v>
      </c>
      <c r="U80" s="2">
        <f t="shared" si="18"/>
        <v>0</v>
      </c>
      <c r="V80" s="2">
        <f t="shared" si="19"/>
        <v>0</v>
      </c>
      <c r="W80" s="2">
        <f t="shared" si="20"/>
        <v>0</v>
      </c>
      <c r="X80" s="2">
        <f t="shared" si="21"/>
        <v>0</v>
      </c>
      <c r="Y80" s="2">
        <f t="shared" si="22"/>
        <v>0</v>
      </c>
      <c r="Z80" s="2">
        <f t="shared" si="23"/>
        <v>0</v>
      </c>
      <c r="AA80" s="2">
        <f t="shared" si="24"/>
        <v>0</v>
      </c>
      <c r="AB80" s="2">
        <f t="shared" si="25"/>
        <v>0</v>
      </c>
      <c r="AC80" s="2">
        <f t="shared" si="26"/>
        <v>0</v>
      </c>
      <c r="AD80" s="2">
        <f t="shared" si="27"/>
        <v>0</v>
      </c>
      <c r="AE80" s="2">
        <f t="shared" si="28"/>
        <v>0</v>
      </c>
    </row>
    <row r="81" spans="1:31" ht="15.75" customHeight="1" x14ac:dyDescent="0.25">
      <c r="A81" s="8" t="s">
        <v>192</v>
      </c>
      <c r="B81" s="8" t="s">
        <v>193</v>
      </c>
      <c r="C81" s="9">
        <v>1</v>
      </c>
      <c r="D81" s="9">
        <v>1</v>
      </c>
      <c r="E81" s="9">
        <v>1</v>
      </c>
      <c r="F81" s="9">
        <v>1</v>
      </c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0</v>
      </c>
      <c r="N81" s="9">
        <v>0</v>
      </c>
      <c r="O81" s="9">
        <v>0</v>
      </c>
      <c r="P81" s="9">
        <v>12</v>
      </c>
      <c r="R81" s="2">
        <f t="shared" si="15"/>
        <v>1</v>
      </c>
      <c r="S81" s="2">
        <f t="shared" si="16"/>
        <v>1</v>
      </c>
      <c r="T81" s="2">
        <f t="shared" si="17"/>
        <v>1</v>
      </c>
      <c r="U81" s="2">
        <f t="shared" si="18"/>
        <v>1</v>
      </c>
      <c r="V81" s="2">
        <f t="shared" si="19"/>
        <v>1</v>
      </c>
      <c r="W81" s="2">
        <f t="shared" si="20"/>
        <v>1</v>
      </c>
      <c r="X81" s="2">
        <f t="shared" si="21"/>
        <v>1</v>
      </c>
      <c r="Y81" s="2">
        <f t="shared" si="22"/>
        <v>1</v>
      </c>
      <c r="Z81" s="2">
        <f t="shared" si="23"/>
        <v>1</v>
      </c>
      <c r="AA81" s="2">
        <f t="shared" si="24"/>
        <v>1</v>
      </c>
      <c r="AB81" s="2">
        <f t="shared" si="25"/>
        <v>0</v>
      </c>
      <c r="AC81" s="2">
        <f t="shared" si="26"/>
        <v>0</v>
      </c>
      <c r="AD81" s="2">
        <f t="shared" si="27"/>
        <v>0</v>
      </c>
      <c r="AE81" s="2">
        <f t="shared" si="28"/>
        <v>0</v>
      </c>
    </row>
    <row r="82" spans="1:31" ht="15.75" customHeight="1" x14ac:dyDescent="0.25">
      <c r="A82" s="8" t="s">
        <v>194</v>
      </c>
      <c r="B82" s="8" t="s">
        <v>195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1</v>
      </c>
      <c r="J82" s="9">
        <v>0</v>
      </c>
      <c r="K82" s="9">
        <v>1</v>
      </c>
      <c r="L82" s="9">
        <v>0</v>
      </c>
      <c r="M82" s="9">
        <v>1</v>
      </c>
      <c r="N82" s="9">
        <v>1</v>
      </c>
      <c r="O82" s="9">
        <v>1</v>
      </c>
      <c r="P82" s="9">
        <v>6</v>
      </c>
      <c r="R82" s="2">
        <f t="shared" si="15"/>
        <v>1</v>
      </c>
      <c r="S82" s="2">
        <f t="shared" si="16"/>
        <v>1</v>
      </c>
      <c r="T82" s="2">
        <f t="shared" si="17"/>
        <v>1</v>
      </c>
      <c r="U82" s="2">
        <f t="shared" si="18"/>
        <v>1</v>
      </c>
      <c r="V82" s="2">
        <f t="shared" si="19"/>
        <v>1</v>
      </c>
      <c r="W82" s="2">
        <f t="shared" si="20"/>
        <v>1</v>
      </c>
      <c r="X82" s="2">
        <f t="shared" si="21"/>
        <v>0</v>
      </c>
      <c r="Y82" s="2">
        <f t="shared" si="22"/>
        <v>0</v>
      </c>
      <c r="Z82" s="2">
        <f t="shared" si="23"/>
        <v>0</v>
      </c>
      <c r="AA82" s="2">
        <f t="shared" si="24"/>
        <v>0</v>
      </c>
      <c r="AB82" s="2">
        <f t="shared" si="25"/>
        <v>0</v>
      </c>
      <c r="AC82" s="2">
        <f t="shared" si="26"/>
        <v>0</v>
      </c>
      <c r="AD82" s="2">
        <f t="shared" si="27"/>
        <v>0</v>
      </c>
      <c r="AE82" s="2">
        <f t="shared" si="28"/>
        <v>0</v>
      </c>
    </row>
    <row r="83" spans="1:31" ht="15.75" customHeight="1" x14ac:dyDescent="0.25">
      <c r="A83" s="8" t="s">
        <v>196</v>
      </c>
      <c r="B83" s="8" t="s">
        <v>197</v>
      </c>
      <c r="C83" s="9">
        <v>0</v>
      </c>
      <c r="D83" s="9">
        <v>1</v>
      </c>
      <c r="E83" s="9">
        <v>1</v>
      </c>
      <c r="F83" s="9">
        <v>1</v>
      </c>
      <c r="G83" s="9">
        <v>1</v>
      </c>
      <c r="H83" s="9">
        <v>0</v>
      </c>
      <c r="I83" s="9">
        <v>0</v>
      </c>
      <c r="J83" s="9">
        <v>1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7</v>
      </c>
      <c r="R83" s="2">
        <f t="shared" si="15"/>
        <v>1</v>
      </c>
      <c r="S83" s="2">
        <f t="shared" si="16"/>
        <v>1</v>
      </c>
      <c r="T83" s="2">
        <f t="shared" si="17"/>
        <v>1</v>
      </c>
      <c r="U83" s="2">
        <f t="shared" si="18"/>
        <v>1</v>
      </c>
      <c r="V83" s="2">
        <f t="shared" si="19"/>
        <v>1</v>
      </c>
      <c r="W83" s="2">
        <f t="shared" si="20"/>
        <v>0</v>
      </c>
      <c r="X83" s="2">
        <f t="shared" si="21"/>
        <v>0</v>
      </c>
      <c r="Y83" s="2">
        <f t="shared" si="22"/>
        <v>0</v>
      </c>
      <c r="Z83" s="2">
        <f t="shared" si="23"/>
        <v>0</v>
      </c>
      <c r="AA83" s="2">
        <f t="shared" si="24"/>
        <v>0</v>
      </c>
      <c r="AB83" s="2">
        <f t="shared" si="25"/>
        <v>0</v>
      </c>
      <c r="AC83" s="2">
        <f t="shared" si="26"/>
        <v>0</v>
      </c>
      <c r="AD83" s="2">
        <f t="shared" si="27"/>
        <v>0</v>
      </c>
      <c r="AE83" s="2">
        <f t="shared" si="28"/>
        <v>0</v>
      </c>
    </row>
    <row r="84" spans="1:31" ht="15.75" customHeight="1" x14ac:dyDescent="0.25">
      <c r="A84" s="8" t="s">
        <v>198</v>
      </c>
      <c r="B84" s="8" t="s">
        <v>199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2</v>
      </c>
      <c r="R84" s="2">
        <f t="shared" si="15"/>
        <v>1</v>
      </c>
      <c r="S84" s="2">
        <f t="shared" si="16"/>
        <v>0</v>
      </c>
      <c r="T84" s="2">
        <f t="shared" si="17"/>
        <v>0</v>
      </c>
      <c r="U84" s="2">
        <f t="shared" si="18"/>
        <v>0</v>
      </c>
      <c r="V84" s="2">
        <f t="shared" si="19"/>
        <v>0</v>
      </c>
      <c r="W84" s="2">
        <f t="shared" si="20"/>
        <v>0</v>
      </c>
      <c r="X84" s="2">
        <f t="shared" si="21"/>
        <v>0</v>
      </c>
      <c r="Y84" s="2">
        <f t="shared" si="22"/>
        <v>0</v>
      </c>
      <c r="Z84" s="2">
        <f t="shared" si="23"/>
        <v>0</v>
      </c>
      <c r="AA84" s="2">
        <f t="shared" si="24"/>
        <v>0</v>
      </c>
      <c r="AB84" s="2">
        <f t="shared" si="25"/>
        <v>0</v>
      </c>
      <c r="AC84" s="2">
        <f t="shared" si="26"/>
        <v>0</v>
      </c>
      <c r="AD84" s="2">
        <f t="shared" si="27"/>
        <v>0</v>
      </c>
      <c r="AE84" s="2">
        <f t="shared" si="28"/>
        <v>0</v>
      </c>
    </row>
    <row r="85" spans="1:31" ht="15.75" customHeight="1" x14ac:dyDescent="0.25">
      <c r="A85" s="8" t="s">
        <v>200</v>
      </c>
      <c r="B85" s="8" t="s">
        <v>201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1</v>
      </c>
      <c r="I85" s="9">
        <v>1</v>
      </c>
      <c r="J85" s="9">
        <v>1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3</v>
      </c>
      <c r="R85" s="2">
        <f t="shared" si="15"/>
        <v>1</v>
      </c>
      <c r="S85" s="2">
        <f t="shared" si="16"/>
        <v>1</v>
      </c>
      <c r="T85" s="2">
        <f t="shared" si="17"/>
        <v>1</v>
      </c>
      <c r="U85" s="2">
        <f t="shared" si="18"/>
        <v>0</v>
      </c>
      <c r="V85" s="2">
        <f t="shared" si="19"/>
        <v>0</v>
      </c>
      <c r="W85" s="2">
        <f t="shared" si="20"/>
        <v>0</v>
      </c>
      <c r="X85" s="2">
        <f t="shared" si="21"/>
        <v>0</v>
      </c>
      <c r="Y85" s="2">
        <f t="shared" si="22"/>
        <v>0</v>
      </c>
      <c r="Z85" s="2">
        <f t="shared" si="23"/>
        <v>0</v>
      </c>
      <c r="AA85" s="2">
        <f t="shared" si="24"/>
        <v>0</v>
      </c>
      <c r="AB85" s="2">
        <f t="shared" si="25"/>
        <v>0</v>
      </c>
      <c r="AC85" s="2">
        <f t="shared" si="26"/>
        <v>0</v>
      </c>
      <c r="AD85" s="2">
        <f t="shared" si="27"/>
        <v>0</v>
      </c>
      <c r="AE85" s="2">
        <f t="shared" si="28"/>
        <v>0</v>
      </c>
    </row>
    <row r="86" spans="1:31" ht="15.75" customHeight="1" x14ac:dyDescent="0.25">
      <c r="A86" s="8" t="s">
        <v>202</v>
      </c>
      <c r="B86" s="8" t="s">
        <v>203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1</v>
      </c>
      <c r="R86" s="2">
        <f t="shared" si="15"/>
        <v>1</v>
      </c>
      <c r="S86" s="2">
        <f t="shared" si="16"/>
        <v>0</v>
      </c>
      <c r="T86" s="2">
        <f t="shared" si="17"/>
        <v>0</v>
      </c>
      <c r="U86" s="2">
        <f t="shared" si="18"/>
        <v>0</v>
      </c>
      <c r="V86" s="2">
        <f t="shared" si="19"/>
        <v>0</v>
      </c>
      <c r="W86" s="2">
        <f t="shared" si="20"/>
        <v>0</v>
      </c>
      <c r="X86" s="2">
        <f t="shared" si="21"/>
        <v>0</v>
      </c>
      <c r="Y86" s="2">
        <f t="shared" si="22"/>
        <v>0</v>
      </c>
      <c r="Z86" s="2">
        <f t="shared" si="23"/>
        <v>0</v>
      </c>
      <c r="AA86" s="2">
        <f t="shared" si="24"/>
        <v>0</v>
      </c>
      <c r="AB86" s="2">
        <f t="shared" si="25"/>
        <v>0</v>
      </c>
      <c r="AC86" s="2">
        <f t="shared" si="26"/>
        <v>0</v>
      </c>
      <c r="AD86" s="2">
        <f t="shared" si="27"/>
        <v>0</v>
      </c>
      <c r="AE86" s="2">
        <f t="shared" si="28"/>
        <v>0</v>
      </c>
    </row>
    <row r="87" spans="1:31" ht="15.75" customHeight="1" x14ac:dyDescent="0.25">
      <c r="A87" s="8" t="s">
        <v>204</v>
      </c>
      <c r="B87" s="8" t="s">
        <v>205</v>
      </c>
      <c r="C87" s="9">
        <v>0</v>
      </c>
      <c r="D87" s="9">
        <v>1</v>
      </c>
      <c r="E87" s="9">
        <v>1</v>
      </c>
      <c r="F87" s="9">
        <v>1</v>
      </c>
      <c r="G87" s="9">
        <v>0</v>
      </c>
      <c r="H87" s="9">
        <v>1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5</v>
      </c>
      <c r="R87" s="2">
        <f t="shared" si="15"/>
        <v>1</v>
      </c>
      <c r="S87" s="2">
        <f t="shared" si="16"/>
        <v>1</v>
      </c>
      <c r="T87" s="2">
        <f t="shared" si="17"/>
        <v>1</v>
      </c>
      <c r="U87" s="2">
        <f t="shared" si="18"/>
        <v>1</v>
      </c>
      <c r="V87" s="2">
        <f t="shared" si="19"/>
        <v>0</v>
      </c>
      <c r="W87" s="2">
        <f t="shared" si="20"/>
        <v>0</v>
      </c>
      <c r="X87" s="2">
        <f t="shared" si="21"/>
        <v>0</v>
      </c>
      <c r="Y87" s="2">
        <f t="shared" si="22"/>
        <v>0</v>
      </c>
      <c r="Z87" s="2">
        <f t="shared" si="23"/>
        <v>0</v>
      </c>
      <c r="AA87" s="2">
        <f t="shared" si="24"/>
        <v>0</v>
      </c>
      <c r="AB87" s="2">
        <f t="shared" si="25"/>
        <v>0</v>
      </c>
      <c r="AC87" s="2">
        <f t="shared" si="26"/>
        <v>0</v>
      </c>
      <c r="AD87" s="2">
        <f t="shared" si="27"/>
        <v>0</v>
      </c>
      <c r="AE87" s="2">
        <f t="shared" si="28"/>
        <v>0</v>
      </c>
    </row>
    <row r="88" spans="1:31" ht="15.75" customHeight="1" x14ac:dyDescent="0.25">
      <c r="A88" s="8" t="s">
        <v>206</v>
      </c>
      <c r="B88" s="8" t="s">
        <v>207</v>
      </c>
      <c r="C88" s="9">
        <v>0</v>
      </c>
      <c r="D88" s="9">
        <v>1</v>
      </c>
      <c r="E88" s="9">
        <v>0</v>
      </c>
      <c r="F88" s="9">
        <v>0</v>
      </c>
      <c r="G88" s="9">
        <v>0</v>
      </c>
      <c r="H88" s="9">
        <v>1</v>
      </c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3</v>
      </c>
      <c r="R88" s="2">
        <f t="shared" si="15"/>
        <v>1</v>
      </c>
      <c r="S88" s="2">
        <f t="shared" si="16"/>
        <v>1</v>
      </c>
      <c r="T88" s="2">
        <f t="shared" si="17"/>
        <v>1</v>
      </c>
      <c r="U88" s="2">
        <f t="shared" si="18"/>
        <v>0</v>
      </c>
      <c r="V88" s="2">
        <f t="shared" si="19"/>
        <v>0</v>
      </c>
      <c r="W88" s="2">
        <f t="shared" si="20"/>
        <v>0</v>
      </c>
      <c r="X88" s="2">
        <f t="shared" si="21"/>
        <v>0</v>
      </c>
      <c r="Y88" s="2">
        <f t="shared" si="22"/>
        <v>0</v>
      </c>
      <c r="Z88" s="2">
        <f t="shared" si="23"/>
        <v>0</v>
      </c>
      <c r="AA88" s="2">
        <f t="shared" si="24"/>
        <v>0</v>
      </c>
      <c r="AB88" s="2">
        <f t="shared" si="25"/>
        <v>0</v>
      </c>
      <c r="AC88" s="2">
        <f t="shared" si="26"/>
        <v>0</v>
      </c>
      <c r="AD88" s="2">
        <f t="shared" si="27"/>
        <v>0</v>
      </c>
      <c r="AE88" s="2">
        <f t="shared" si="28"/>
        <v>0</v>
      </c>
    </row>
    <row r="89" spans="1:31" ht="15.75" customHeight="1" x14ac:dyDescent="0.25">
      <c r="A89" s="8" t="s">
        <v>208</v>
      </c>
      <c r="B89" s="8" t="s">
        <v>209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1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1</v>
      </c>
      <c r="R89" s="2">
        <f t="shared" si="15"/>
        <v>1</v>
      </c>
      <c r="S89" s="2">
        <f t="shared" si="16"/>
        <v>0</v>
      </c>
      <c r="T89" s="2">
        <f t="shared" si="17"/>
        <v>0</v>
      </c>
      <c r="U89" s="2">
        <f t="shared" si="18"/>
        <v>0</v>
      </c>
      <c r="V89" s="2">
        <f t="shared" si="19"/>
        <v>0</v>
      </c>
      <c r="W89" s="2">
        <f t="shared" si="20"/>
        <v>0</v>
      </c>
      <c r="X89" s="2">
        <f t="shared" si="21"/>
        <v>0</v>
      </c>
      <c r="Y89" s="2">
        <f t="shared" si="22"/>
        <v>0</v>
      </c>
      <c r="Z89" s="2">
        <f t="shared" si="23"/>
        <v>0</v>
      </c>
      <c r="AA89" s="2">
        <f t="shared" si="24"/>
        <v>0</v>
      </c>
      <c r="AB89" s="2">
        <f t="shared" si="25"/>
        <v>0</v>
      </c>
      <c r="AC89" s="2">
        <f t="shared" si="26"/>
        <v>0</v>
      </c>
      <c r="AD89" s="2">
        <f t="shared" si="27"/>
        <v>0</v>
      </c>
      <c r="AE89" s="2">
        <f t="shared" si="28"/>
        <v>0</v>
      </c>
    </row>
    <row r="90" spans="1:31" ht="15.75" customHeight="1" x14ac:dyDescent="0.25">
      <c r="A90" s="8" t="s">
        <v>210</v>
      </c>
      <c r="B90" s="8" t="s">
        <v>211</v>
      </c>
      <c r="C90" s="9">
        <v>0</v>
      </c>
      <c r="D90" s="9">
        <v>0</v>
      </c>
      <c r="E90" s="9">
        <v>1</v>
      </c>
      <c r="F90" s="9">
        <v>1</v>
      </c>
      <c r="G90" s="9">
        <v>0</v>
      </c>
      <c r="H90" s="9">
        <v>1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3</v>
      </c>
      <c r="R90" s="2">
        <f t="shared" si="15"/>
        <v>1</v>
      </c>
      <c r="S90" s="2">
        <f t="shared" si="16"/>
        <v>1</v>
      </c>
      <c r="T90" s="2">
        <f t="shared" si="17"/>
        <v>1</v>
      </c>
      <c r="U90" s="2">
        <f t="shared" si="18"/>
        <v>0</v>
      </c>
      <c r="V90" s="2">
        <f t="shared" si="19"/>
        <v>0</v>
      </c>
      <c r="W90" s="2">
        <f t="shared" si="20"/>
        <v>0</v>
      </c>
      <c r="X90" s="2">
        <f t="shared" si="21"/>
        <v>0</v>
      </c>
      <c r="Y90" s="2">
        <f t="shared" si="22"/>
        <v>0</v>
      </c>
      <c r="Z90" s="2">
        <f t="shared" si="23"/>
        <v>0</v>
      </c>
      <c r="AA90" s="2">
        <f t="shared" si="24"/>
        <v>0</v>
      </c>
      <c r="AB90" s="2">
        <f t="shared" si="25"/>
        <v>0</v>
      </c>
      <c r="AC90" s="2">
        <f t="shared" si="26"/>
        <v>0</v>
      </c>
      <c r="AD90" s="2">
        <f t="shared" si="27"/>
        <v>0</v>
      </c>
      <c r="AE90" s="2">
        <f t="shared" si="28"/>
        <v>0</v>
      </c>
    </row>
    <row r="91" spans="1:31" ht="15.75" customHeight="1" x14ac:dyDescent="0.25">
      <c r="A91" s="8" t="s">
        <v>212</v>
      </c>
      <c r="B91" s="8" t="s">
        <v>213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1</v>
      </c>
      <c r="I91" s="9">
        <v>0</v>
      </c>
      <c r="J91" s="9">
        <v>1</v>
      </c>
      <c r="K91" s="9">
        <v>0</v>
      </c>
      <c r="L91" s="9">
        <v>0</v>
      </c>
      <c r="M91" s="9">
        <v>0</v>
      </c>
      <c r="N91" s="9">
        <v>0</v>
      </c>
      <c r="O91" s="9">
        <v>1</v>
      </c>
      <c r="P91" s="9">
        <v>3</v>
      </c>
      <c r="R91" s="2">
        <f t="shared" si="15"/>
        <v>1</v>
      </c>
      <c r="S91" s="2">
        <f t="shared" si="16"/>
        <v>1</v>
      </c>
      <c r="T91" s="2">
        <f t="shared" si="17"/>
        <v>1</v>
      </c>
      <c r="U91" s="2">
        <f t="shared" si="18"/>
        <v>0</v>
      </c>
      <c r="V91" s="2">
        <f t="shared" si="19"/>
        <v>0</v>
      </c>
      <c r="W91" s="2">
        <f t="shared" si="20"/>
        <v>0</v>
      </c>
      <c r="X91" s="2">
        <f t="shared" si="21"/>
        <v>0</v>
      </c>
      <c r="Y91" s="2">
        <f t="shared" si="22"/>
        <v>0</v>
      </c>
      <c r="Z91" s="2">
        <f t="shared" si="23"/>
        <v>0</v>
      </c>
      <c r="AA91" s="2">
        <f t="shared" si="24"/>
        <v>0</v>
      </c>
      <c r="AB91" s="2">
        <f t="shared" si="25"/>
        <v>0</v>
      </c>
      <c r="AC91" s="2">
        <f t="shared" si="26"/>
        <v>0</v>
      </c>
      <c r="AD91" s="2">
        <f t="shared" si="27"/>
        <v>0</v>
      </c>
      <c r="AE91" s="2">
        <f t="shared" si="28"/>
        <v>0</v>
      </c>
    </row>
    <row r="92" spans="1:31" ht="15.75" customHeight="1" x14ac:dyDescent="0.25">
      <c r="A92" s="8" t="s">
        <v>214</v>
      </c>
      <c r="B92" s="8" t="s">
        <v>215</v>
      </c>
      <c r="C92" s="9">
        <v>0</v>
      </c>
      <c r="D92" s="9">
        <v>1</v>
      </c>
      <c r="E92" s="9">
        <v>1</v>
      </c>
      <c r="F92" s="9">
        <v>0</v>
      </c>
      <c r="G92" s="9">
        <v>0</v>
      </c>
      <c r="H92" s="9">
        <v>1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3</v>
      </c>
      <c r="R92" s="2">
        <f t="shared" si="15"/>
        <v>1</v>
      </c>
      <c r="S92" s="2">
        <f t="shared" si="16"/>
        <v>1</v>
      </c>
      <c r="T92" s="2">
        <f t="shared" si="17"/>
        <v>1</v>
      </c>
      <c r="U92" s="2">
        <f t="shared" si="18"/>
        <v>0</v>
      </c>
      <c r="V92" s="2">
        <f t="shared" si="19"/>
        <v>0</v>
      </c>
      <c r="W92" s="2">
        <f t="shared" si="20"/>
        <v>0</v>
      </c>
      <c r="X92" s="2">
        <f t="shared" si="21"/>
        <v>0</v>
      </c>
      <c r="Y92" s="2">
        <f t="shared" si="22"/>
        <v>0</v>
      </c>
      <c r="Z92" s="2">
        <f t="shared" si="23"/>
        <v>0</v>
      </c>
      <c r="AA92" s="2">
        <f t="shared" si="24"/>
        <v>0</v>
      </c>
      <c r="AB92" s="2">
        <f t="shared" si="25"/>
        <v>0</v>
      </c>
      <c r="AC92" s="2">
        <f t="shared" si="26"/>
        <v>0</v>
      </c>
      <c r="AD92" s="2">
        <f t="shared" si="27"/>
        <v>0</v>
      </c>
      <c r="AE92" s="2">
        <f t="shared" si="28"/>
        <v>0</v>
      </c>
    </row>
    <row r="93" spans="1:31" ht="15.75" customHeight="1" x14ac:dyDescent="0.25">
      <c r="A93" s="8" t="s">
        <v>216</v>
      </c>
      <c r="B93" s="8" t="s">
        <v>217</v>
      </c>
      <c r="C93" s="9">
        <v>1</v>
      </c>
      <c r="D93" s="9">
        <v>1</v>
      </c>
      <c r="E93" s="9">
        <v>1</v>
      </c>
      <c r="F93" s="9">
        <v>1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4</v>
      </c>
      <c r="R93" s="2">
        <f t="shared" si="15"/>
        <v>1</v>
      </c>
      <c r="S93" s="2">
        <f t="shared" si="16"/>
        <v>1</v>
      </c>
      <c r="T93" s="2">
        <f t="shared" si="17"/>
        <v>1</v>
      </c>
      <c r="U93" s="2">
        <f t="shared" si="18"/>
        <v>1</v>
      </c>
      <c r="V93" s="2">
        <f t="shared" si="19"/>
        <v>0</v>
      </c>
      <c r="W93" s="2">
        <f t="shared" si="20"/>
        <v>0</v>
      </c>
      <c r="X93" s="2">
        <f t="shared" si="21"/>
        <v>0</v>
      </c>
      <c r="Y93" s="2">
        <f t="shared" si="22"/>
        <v>0</v>
      </c>
      <c r="Z93" s="2">
        <f t="shared" si="23"/>
        <v>0</v>
      </c>
      <c r="AA93" s="2">
        <f t="shared" si="24"/>
        <v>0</v>
      </c>
      <c r="AB93" s="2">
        <f t="shared" si="25"/>
        <v>0</v>
      </c>
      <c r="AC93" s="2">
        <f t="shared" si="26"/>
        <v>0</v>
      </c>
      <c r="AD93" s="2">
        <f t="shared" si="27"/>
        <v>0</v>
      </c>
      <c r="AE93" s="2">
        <f t="shared" si="28"/>
        <v>0</v>
      </c>
    </row>
    <row r="94" spans="1:31" ht="15.75" customHeight="1" x14ac:dyDescent="0.25">
      <c r="A94" s="8" t="s">
        <v>218</v>
      </c>
      <c r="B94" s="8" t="s">
        <v>219</v>
      </c>
      <c r="C94" s="9">
        <v>1</v>
      </c>
      <c r="D94" s="9">
        <v>0</v>
      </c>
      <c r="E94" s="9">
        <v>1</v>
      </c>
      <c r="F94" s="9">
        <v>0</v>
      </c>
      <c r="G94" s="9">
        <v>0</v>
      </c>
      <c r="H94" s="9">
        <v>1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1</v>
      </c>
      <c r="O94" s="9">
        <v>0</v>
      </c>
      <c r="P94" s="9">
        <v>4</v>
      </c>
      <c r="R94" s="2">
        <f t="shared" si="15"/>
        <v>1</v>
      </c>
      <c r="S94" s="2">
        <f t="shared" si="16"/>
        <v>1</v>
      </c>
      <c r="T94" s="2">
        <f t="shared" si="17"/>
        <v>1</v>
      </c>
      <c r="U94" s="2">
        <f t="shared" si="18"/>
        <v>1</v>
      </c>
      <c r="V94" s="2">
        <f t="shared" si="19"/>
        <v>0</v>
      </c>
      <c r="W94" s="2">
        <f t="shared" si="20"/>
        <v>0</v>
      </c>
      <c r="X94" s="2">
        <f t="shared" si="21"/>
        <v>0</v>
      </c>
      <c r="Y94" s="2">
        <f t="shared" si="22"/>
        <v>0</v>
      </c>
      <c r="Z94" s="2">
        <f t="shared" si="23"/>
        <v>0</v>
      </c>
      <c r="AA94" s="2">
        <f t="shared" si="24"/>
        <v>0</v>
      </c>
      <c r="AB94" s="2">
        <f t="shared" si="25"/>
        <v>0</v>
      </c>
      <c r="AC94" s="2">
        <f t="shared" si="26"/>
        <v>0</v>
      </c>
      <c r="AD94" s="2">
        <f t="shared" si="27"/>
        <v>0</v>
      </c>
      <c r="AE94" s="2">
        <f t="shared" si="28"/>
        <v>0</v>
      </c>
    </row>
    <row r="95" spans="1:31" ht="15.75" customHeight="1" x14ac:dyDescent="0.25">
      <c r="A95" s="8" t="s">
        <v>220</v>
      </c>
      <c r="B95" s="8" t="s">
        <v>221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1</v>
      </c>
      <c r="L95" s="9">
        <v>1</v>
      </c>
      <c r="M95" s="9">
        <v>1</v>
      </c>
      <c r="N95" s="9">
        <v>0</v>
      </c>
      <c r="O95" s="9">
        <v>0</v>
      </c>
      <c r="P95" s="9">
        <v>3</v>
      </c>
      <c r="R95" s="2">
        <f t="shared" si="15"/>
        <v>1</v>
      </c>
      <c r="S95" s="2">
        <f t="shared" si="16"/>
        <v>1</v>
      </c>
      <c r="T95" s="2">
        <f t="shared" si="17"/>
        <v>1</v>
      </c>
      <c r="U95" s="2">
        <f t="shared" si="18"/>
        <v>0</v>
      </c>
      <c r="V95" s="2">
        <f t="shared" si="19"/>
        <v>0</v>
      </c>
      <c r="W95" s="2">
        <f t="shared" si="20"/>
        <v>0</v>
      </c>
      <c r="X95" s="2">
        <f t="shared" si="21"/>
        <v>0</v>
      </c>
      <c r="Y95" s="2">
        <f t="shared" si="22"/>
        <v>0</v>
      </c>
      <c r="Z95" s="2">
        <f t="shared" si="23"/>
        <v>0</v>
      </c>
      <c r="AA95" s="2">
        <f t="shared" si="24"/>
        <v>0</v>
      </c>
      <c r="AB95" s="2">
        <f t="shared" si="25"/>
        <v>0</v>
      </c>
      <c r="AC95" s="2">
        <f t="shared" si="26"/>
        <v>0</v>
      </c>
      <c r="AD95" s="2">
        <f t="shared" si="27"/>
        <v>0</v>
      </c>
      <c r="AE95" s="2">
        <f t="shared" si="28"/>
        <v>0</v>
      </c>
    </row>
    <row r="96" spans="1:31" ht="15.75" customHeight="1" x14ac:dyDescent="0.25">
      <c r="A96" s="8" t="s">
        <v>222</v>
      </c>
      <c r="B96" s="8" t="s">
        <v>223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</v>
      </c>
      <c r="R96" s="2">
        <f t="shared" si="15"/>
        <v>1</v>
      </c>
      <c r="S96" s="2">
        <f t="shared" si="16"/>
        <v>0</v>
      </c>
      <c r="T96" s="2">
        <f t="shared" si="17"/>
        <v>0</v>
      </c>
      <c r="U96" s="2">
        <f t="shared" si="18"/>
        <v>0</v>
      </c>
      <c r="V96" s="2">
        <f t="shared" si="19"/>
        <v>0</v>
      </c>
      <c r="W96" s="2">
        <f t="shared" si="20"/>
        <v>0</v>
      </c>
      <c r="X96" s="2">
        <f t="shared" si="21"/>
        <v>0</v>
      </c>
      <c r="Y96" s="2">
        <f t="shared" si="22"/>
        <v>0</v>
      </c>
      <c r="Z96" s="2">
        <f t="shared" si="23"/>
        <v>0</v>
      </c>
      <c r="AA96" s="2">
        <f t="shared" si="24"/>
        <v>0</v>
      </c>
      <c r="AB96" s="2">
        <f t="shared" si="25"/>
        <v>0</v>
      </c>
      <c r="AC96" s="2">
        <f t="shared" si="26"/>
        <v>0</v>
      </c>
      <c r="AD96" s="2">
        <f t="shared" si="27"/>
        <v>0</v>
      </c>
      <c r="AE96" s="2">
        <f t="shared" si="28"/>
        <v>0</v>
      </c>
    </row>
    <row r="97" spans="1:31" ht="15.75" customHeight="1" x14ac:dyDescent="0.25">
      <c r="A97" s="8" t="s">
        <v>224</v>
      </c>
      <c r="B97" s="8" t="s">
        <v>225</v>
      </c>
      <c r="C97" s="9">
        <v>0</v>
      </c>
      <c r="D97" s="9">
        <v>1</v>
      </c>
      <c r="E97" s="9">
        <v>1</v>
      </c>
      <c r="F97" s="9">
        <v>1</v>
      </c>
      <c r="G97" s="9">
        <v>0</v>
      </c>
      <c r="H97" s="9">
        <v>0</v>
      </c>
      <c r="I97" s="9">
        <v>1</v>
      </c>
      <c r="J97" s="9">
        <v>1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5</v>
      </c>
      <c r="R97" s="2">
        <f t="shared" si="15"/>
        <v>1</v>
      </c>
      <c r="S97" s="2">
        <f t="shared" si="16"/>
        <v>1</v>
      </c>
      <c r="T97" s="2">
        <f t="shared" si="17"/>
        <v>1</v>
      </c>
      <c r="U97" s="2">
        <f t="shared" si="18"/>
        <v>1</v>
      </c>
      <c r="V97" s="2">
        <f t="shared" si="19"/>
        <v>1</v>
      </c>
      <c r="W97" s="2">
        <f t="shared" si="20"/>
        <v>0</v>
      </c>
      <c r="X97" s="2">
        <f t="shared" si="21"/>
        <v>0</v>
      </c>
      <c r="Y97" s="2">
        <f t="shared" si="22"/>
        <v>0</v>
      </c>
      <c r="Z97" s="2">
        <f t="shared" si="23"/>
        <v>0</v>
      </c>
      <c r="AA97" s="2">
        <f t="shared" si="24"/>
        <v>0</v>
      </c>
      <c r="AB97" s="2">
        <f t="shared" si="25"/>
        <v>0</v>
      </c>
      <c r="AC97" s="2">
        <f t="shared" si="26"/>
        <v>0</v>
      </c>
      <c r="AD97" s="2">
        <f t="shared" si="27"/>
        <v>0</v>
      </c>
      <c r="AE97" s="2">
        <f t="shared" si="28"/>
        <v>0</v>
      </c>
    </row>
    <row r="98" spans="1:31" ht="15.75" customHeight="1" x14ac:dyDescent="0.25">
      <c r="A98" s="8" t="s">
        <v>226</v>
      </c>
      <c r="B98" s="8" t="s">
        <v>227</v>
      </c>
      <c r="C98" s="9">
        <v>0</v>
      </c>
      <c r="D98" s="9">
        <v>1</v>
      </c>
      <c r="E98" s="9">
        <v>0</v>
      </c>
      <c r="F98" s="9">
        <v>1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3</v>
      </c>
      <c r="R98" s="2">
        <f t="shared" si="15"/>
        <v>1</v>
      </c>
      <c r="S98" s="2">
        <f t="shared" si="16"/>
        <v>1</v>
      </c>
      <c r="T98" s="2">
        <f t="shared" si="17"/>
        <v>0</v>
      </c>
      <c r="U98" s="2">
        <f t="shared" si="18"/>
        <v>0</v>
      </c>
      <c r="V98" s="2">
        <f t="shared" si="19"/>
        <v>0</v>
      </c>
      <c r="W98" s="2">
        <f t="shared" si="20"/>
        <v>0</v>
      </c>
      <c r="X98" s="2">
        <f t="shared" si="21"/>
        <v>0</v>
      </c>
      <c r="Y98" s="2">
        <f t="shared" si="22"/>
        <v>0</v>
      </c>
      <c r="Z98" s="2">
        <f t="shared" si="23"/>
        <v>0</v>
      </c>
      <c r="AA98" s="2">
        <f t="shared" si="24"/>
        <v>0</v>
      </c>
      <c r="AB98" s="2">
        <f t="shared" si="25"/>
        <v>0</v>
      </c>
      <c r="AC98" s="2">
        <f t="shared" si="26"/>
        <v>0</v>
      </c>
      <c r="AD98" s="2">
        <f t="shared" si="27"/>
        <v>0</v>
      </c>
      <c r="AE98" s="2">
        <f t="shared" si="28"/>
        <v>0</v>
      </c>
    </row>
    <row r="99" spans="1:31" ht="15.75" customHeight="1" x14ac:dyDescent="0.25">
      <c r="A99" s="8" t="s">
        <v>228</v>
      </c>
      <c r="B99" s="8" t="s">
        <v>229</v>
      </c>
      <c r="C99" s="9">
        <v>0</v>
      </c>
      <c r="D99" s="9">
        <v>0</v>
      </c>
      <c r="E99" s="9">
        <v>1</v>
      </c>
      <c r="F99" s="9">
        <v>1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7</v>
      </c>
      <c r="R99" s="2">
        <f t="shared" si="15"/>
        <v>1</v>
      </c>
      <c r="S99" s="2">
        <f t="shared" si="16"/>
        <v>1</v>
      </c>
      <c r="T99" s="2">
        <f t="shared" si="17"/>
        <v>0</v>
      </c>
      <c r="U99" s="2">
        <f t="shared" si="18"/>
        <v>0</v>
      </c>
      <c r="V99" s="2">
        <f t="shared" si="19"/>
        <v>0</v>
      </c>
      <c r="W99" s="2">
        <f t="shared" si="20"/>
        <v>0</v>
      </c>
      <c r="X99" s="2">
        <f t="shared" si="21"/>
        <v>0</v>
      </c>
      <c r="Y99" s="2">
        <f t="shared" si="22"/>
        <v>0</v>
      </c>
      <c r="Z99" s="2">
        <f t="shared" si="23"/>
        <v>0</v>
      </c>
      <c r="AA99" s="2">
        <f t="shared" si="24"/>
        <v>0</v>
      </c>
      <c r="AB99" s="2">
        <f t="shared" si="25"/>
        <v>0</v>
      </c>
      <c r="AC99" s="2">
        <f t="shared" si="26"/>
        <v>0</v>
      </c>
      <c r="AD99" s="2">
        <f t="shared" si="27"/>
        <v>0</v>
      </c>
      <c r="AE99" s="2">
        <f t="shared" si="28"/>
        <v>0</v>
      </c>
    </row>
    <row r="100" spans="1:31" ht="15.75" customHeight="1" x14ac:dyDescent="0.25">
      <c r="A100" s="8" t="s">
        <v>230</v>
      </c>
      <c r="B100" s="8" t="s">
        <v>231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1</v>
      </c>
      <c r="J100" s="9">
        <v>0</v>
      </c>
      <c r="K100" s="9">
        <v>1</v>
      </c>
      <c r="L100" s="9">
        <v>1</v>
      </c>
      <c r="M100" s="9">
        <v>1</v>
      </c>
      <c r="N100" s="9">
        <v>1</v>
      </c>
      <c r="O100" s="9">
        <v>1</v>
      </c>
      <c r="P100" s="9">
        <v>6</v>
      </c>
      <c r="R100" s="2">
        <f t="shared" si="15"/>
        <v>1</v>
      </c>
      <c r="S100" s="2">
        <f t="shared" si="16"/>
        <v>1</v>
      </c>
      <c r="T100" s="2">
        <f t="shared" si="17"/>
        <v>1</v>
      </c>
      <c r="U100" s="2">
        <f t="shared" si="18"/>
        <v>1</v>
      </c>
      <c r="V100" s="2">
        <f t="shared" si="19"/>
        <v>1</v>
      </c>
      <c r="W100" s="2">
        <f t="shared" si="20"/>
        <v>1</v>
      </c>
      <c r="X100" s="2">
        <f t="shared" si="21"/>
        <v>0</v>
      </c>
      <c r="Y100" s="2">
        <f t="shared" si="22"/>
        <v>0</v>
      </c>
      <c r="Z100" s="2">
        <f t="shared" si="23"/>
        <v>0</v>
      </c>
      <c r="AA100" s="2">
        <f t="shared" si="24"/>
        <v>0</v>
      </c>
      <c r="AB100" s="2">
        <f t="shared" si="25"/>
        <v>0</v>
      </c>
      <c r="AC100" s="2">
        <f t="shared" si="26"/>
        <v>0</v>
      </c>
      <c r="AD100" s="2">
        <f t="shared" si="27"/>
        <v>0</v>
      </c>
      <c r="AE100" s="2">
        <f t="shared" si="28"/>
        <v>0</v>
      </c>
    </row>
    <row r="101" spans="1:31" ht="15.75" customHeight="1" x14ac:dyDescent="0.25">
      <c r="A101" s="8" t="s">
        <v>232</v>
      </c>
      <c r="B101" s="8" t="s">
        <v>233</v>
      </c>
      <c r="C101" s="9">
        <v>0</v>
      </c>
      <c r="D101" s="9">
        <v>1</v>
      </c>
      <c r="E101" s="9">
        <v>1</v>
      </c>
      <c r="F101" s="9">
        <v>0</v>
      </c>
      <c r="G101" s="9">
        <v>0</v>
      </c>
      <c r="H101" s="9">
        <v>1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3</v>
      </c>
      <c r="R101" s="2">
        <f t="shared" si="15"/>
        <v>1</v>
      </c>
      <c r="S101" s="2">
        <f t="shared" si="16"/>
        <v>1</v>
      </c>
      <c r="T101" s="2">
        <f t="shared" si="17"/>
        <v>1</v>
      </c>
      <c r="U101" s="2">
        <f t="shared" si="18"/>
        <v>0</v>
      </c>
      <c r="V101" s="2">
        <f t="shared" si="19"/>
        <v>0</v>
      </c>
      <c r="W101" s="2">
        <f t="shared" si="20"/>
        <v>0</v>
      </c>
      <c r="X101" s="2">
        <f t="shared" si="21"/>
        <v>0</v>
      </c>
      <c r="Y101" s="2">
        <f t="shared" si="22"/>
        <v>0</v>
      </c>
      <c r="Z101" s="2">
        <f t="shared" si="23"/>
        <v>0</v>
      </c>
      <c r="AA101" s="2">
        <f t="shared" si="24"/>
        <v>0</v>
      </c>
      <c r="AB101" s="2">
        <f t="shared" si="25"/>
        <v>0</v>
      </c>
      <c r="AC101" s="2">
        <f t="shared" si="26"/>
        <v>0</v>
      </c>
      <c r="AD101" s="2">
        <f t="shared" si="27"/>
        <v>0</v>
      </c>
      <c r="AE101" s="2">
        <f t="shared" si="28"/>
        <v>0</v>
      </c>
    </row>
    <row r="102" spans="1:31" ht="15.75" customHeight="1" x14ac:dyDescent="0.25">
      <c r="A102" s="8" t="s">
        <v>234</v>
      </c>
      <c r="B102" s="8" t="s">
        <v>235</v>
      </c>
      <c r="C102" s="9">
        <v>0</v>
      </c>
      <c r="D102" s="9">
        <v>1</v>
      </c>
      <c r="E102" s="9">
        <v>0</v>
      </c>
      <c r="F102" s="9">
        <v>1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2</v>
      </c>
      <c r="R102" s="2">
        <f t="shared" si="15"/>
        <v>1</v>
      </c>
      <c r="S102" s="2">
        <f t="shared" si="16"/>
        <v>1</v>
      </c>
      <c r="T102" s="2">
        <f t="shared" si="17"/>
        <v>0</v>
      </c>
      <c r="U102" s="2">
        <f t="shared" si="18"/>
        <v>0</v>
      </c>
      <c r="V102" s="2">
        <f t="shared" si="19"/>
        <v>0</v>
      </c>
      <c r="W102" s="2">
        <f t="shared" si="20"/>
        <v>0</v>
      </c>
      <c r="X102" s="2">
        <f t="shared" si="21"/>
        <v>0</v>
      </c>
      <c r="Y102" s="2">
        <f t="shared" si="22"/>
        <v>0</v>
      </c>
      <c r="Z102" s="2">
        <f t="shared" si="23"/>
        <v>0</v>
      </c>
      <c r="AA102" s="2">
        <f t="shared" si="24"/>
        <v>0</v>
      </c>
      <c r="AB102" s="2">
        <f t="shared" si="25"/>
        <v>0</v>
      </c>
      <c r="AC102" s="2">
        <f t="shared" si="26"/>
        <v>0</v>
      </c>
      <c r="AD102" s="2">
        <f t="shared" si="27"/>
        <v>0</v>
      </c>
      <c r="AE102" s="2">
        <f t="shared" si="28"/>
        <v>0</v>
      </c>
    </row>
    <row r="103" spans="1:31" ht="15.75" customHeight="1" x14ac:dyDescent="0.25">
      <c r="A103" s="8" t="s">
        <v>236</v>
      </c>
      <c r="B103" s="8" t="s">
        <v>237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1</v>
      </c>
      <c r="I103" s="9">
        <v>0</v>
      </c>
      <c r="J103" s="9">
        <v>0</v>
      </c>
      <c r="K103" s="9">
        <v>0</v>
      </c>
      <c r="L103" s="9">
        <v>0</v>
      </c>
      <c r="M103" s="9">
        <v>1</v>
      </c>
      <c r="N103" s="9">
        <v>0</v>
      </c>
      <c r="O103" s="9">
        <v>0</v>
      </c>
      <c r="P103" s="9">
        <v>2</v>
      </c>
      <c r="R103" s="2">
        <f t="shared" si="15"/>
        <v>1</v>
      </c>
      <c r="S103" s="2">
        <f t="shared" si="16"/>
        <v>1</v>
      </c>
      <c r="T103" s="2">
        <f t="shared" si="17"/>
        <v>0</v>
      </c>
      <c r="U103" s="2">
        <f t="shared" si="18"/>
        <v>0</v>
      </c>
      <c r="V103" s="2">
        <f t="shared" si="19"/>
        <v>0</v>
      </c>
      <c r="W103" s="2">
        <f t="shared" si="20"/>
        <v>0</v>
      </c>
      <c r="X103" s="2">
        <f t="shared" si="21"/>
        <v>0</v>
      </c>
      <c r="Y103" s="2">
        <f t="shared" si="22"/>
        <v>0</v>
      </c>
      <c r="Z103" s="2">
        <f t="shared" si="23"/>
        <v>0</v>
      </c>
      <c r="AA103" s="2">
        <f t="shared" si="24"/>
        <v>0</v>
      </c>
      <c r="AB103" s="2">
        <f t="shared" si="25"/>
        <v>0</v>
      </c>
      <c r="AC103" s="2">
        <f t="shared" si="26"/>
        <v>0</v>
      </c>
      <c r="AD103" s="2">
        <f t="shared" si="27"/>
        <v>0</v>
      </c>
      <c r="AE103" s="2">
        <f t="shared" si="28"/>
        <v>0</v>
      </c>
    </row>
    <row r="104" spans="1:31" ht="15.75" customHeight="1" x14ac:dyDescent="0.25">
      <c r="A104" s="8" t="s">
        <v>238</v>
      </c>
      <c r="B104" s="8" t="s">
        <v>239</v>
      </c>
      <c r="C104" s="9">
        <v>0</v>
      </c>
      <c r="D104" s="9">
        <v>1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1</v>
      </c>
      <c r="R104" s="2">
        <f t="shared" si="15"/>
        <v>1</v>
      </c>
      <c r="S104" s="2">
        <f t="shared" si="16"/>
        <v>0</v>
      </c>
      <c r="T104" s="2">
        <f t="shared" si="17"/>
        <v>0</v>
      </c>
      <c r="U104" s="2">
        <f t="shared" si="18"/>
        <v>0</v>
      </c>
      <c r="V104" s="2">
        <f t="shared" si="19"/>
        <v>0</v>
      </c>
      <c r="W104" s="2">
        <f t="shared" si="20"/>
        <v>0</v>
      </c>
      <c r="X104" s="2">
        <f t="shared" si="21"/>
        <v>0</v>
      </c>
      <c r="Y104" s="2">
        <f t="shared" si="22"/>
        <v>0</v>
      </c>
      <c r="Z104" s="2">
        <f t="shared" si="23"/>
        <v>0</v>
      </c>
      <c r="AA104" s="2">
        <f t="shared" si="24"/>
        <v>0</v>
      </c>
      <c r="AB104" s="2">
        <f t="shared" si="25"/>
        <v>0</v>
      </c>
      <c r="AC104" s="2">
        <f t="shared" si="26"/>
        <v>0</v>
      </c>
      <c r="AD104" s="2">
        <f t="shared" si="27"/>
        <v>0</v>
      </c>
      <c r="AE104" s="2">
        <f t="shared" si="28"/>
        <v>0</v>
      </c>
    </row>
    <row r="105" spans="1:31" ht="15.75" customHeight="1" x14ac:dyDescent="0.25">
      <c r="A105" s="8" t="s">
        <v>240</v>
      </c>
      <c r="B105" s="8" t="s">
        <v>241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1</v>
      </c>
      <c r="I105" s="9">
        <v>1</v>
      </c>
      <c r="J105" s="9">
        <v>1</v>
      </c>
      <c r="K105" s="9">
        <v>0</v>
      </c>
      <c r="L105" s="9">
        <v>0</v>
      </c>
      <c r="M105" s="9">
        <v>0</v>
      </c>
      <c r="N105" s="9">
        <v>1</v>
      </c>
      <c r="O105" s="9">
        <v>0</v>
      </c>
      <c r="P105" s="9">
        <v>5</v>
      </c>
      <c r="R105" s="2">
        <f t="shared" si="15"/>
        <v>1</v>
      </c>
      <c r="S105" s="2">
        <f t="shared" si="16"/>
        <v>1</v>
      </c>
      <c r="T105" s="2">
        <f t="shared" si="17"/>
        <v>1</v>
      </c>
      <c r="U105" s="2">
        <f t="shared" si="18"/>
        <v>1</v>
      </c>
      <c r="V105" s="2">
        <f t="shared" si="19"/>
        <v>0</v>
      </c>
      <c r="W105" s="2">
        <f t="shared" si="20"/>
        <v>0</v>
      </c>
      <c r="X105" s="2">
        <f t="shared" si="21"/>
        <v>0</v>
      </c>
      <c r="Y105" s="2">
        <f t="shared" si="22"/>
        <v>0</v>
      </c>
      <c r="Z105" s="2">
        <f t="shared" si="23"/>
        <v>0</v>
      </c>
      <c r="AA105" s="2">
        <f t="shared" si="24"/>
        <v>0</v>
      </c>
      <c r="AB105" s="2">
        <f t="shared" si="25"/>
        <v>0</v>
      </c>
      <c r="AC105" s="2">
        <f t="shared" si="26"/>
        <v>0</v>
      </c>
      <c r="AD105" s="2">
        <f t="shared" si="27"/>
        <v>0</v>
      </c>
      <c r="AE105" s="2">
        <f t="shared" si="28"/>
        <v>0</v>
      </c>
    </row>
    <row r="106" spans="1:31" ht="15.75" customHeight="1" x14ac:dyDescent="0.25">
      <c r="A106" s="8" t="s">
        <v>242</v>
      </c>
      <c r="B106" s="8" t="s">
        <v>243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1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2</v>
      </c>
      <c r="R106" s="2">
        <f t="shared" si="15"/>
        <v>1</v>
      </c>
      <c r="S106" s="2">
        <f t="shared" si="16"/>
        <v>1</v>
      </c>
      <c r="T106" s="2">
        <f t="shared" si="17"/>
        <v>0</v>
      </c>
      <c r="U106" s="2">
        <f t="shared" si="18"/>
        <v>0</v>
      </c>
      <c r="V106" s="2">
        <f t="shared" si="19"/>
        <v>0</v>
      </c>
      <c r="W106" s="2">
        <f t="shared" si="20"/>
        <v>0</v>
      </c>
      <c r="X106" s="2">
        <f t="shared" si="21"/>
        <v>0</v>
      </c>
      <c r="Y106" s="2">
        <f t="shared" si="22"/>
        <v>0</v>
      </c>
      <c r="Z106" s="2">
        <f t="shared" si="23"/>
        <v>0</v>
      </c>
      <c r="AA106" s="2">
        <f t="shared" si="24"/>
        <v>0</v>
      </c>
      <c r="AB106" s="2">
        <f t="shared" si="25"/>
        <v>0</v>
      </c>
      <c r="AC106" s="2">
        <f t="shared" si="26"/>
        <v>0</v>
      </c>
      <c r="AD106" s="2">
        <f t="shared" si="27"/>
        <v>0</v>
      </c>
      <c r="AE106" s="2">
        <f t="shared" si="28"/>
        <v>0</v>
      </c>
    </row>
    <row r="107" spans="1:31" ht="15.75" customHeight="1" x14ac:dyDescent="0.25">
      <c r="A107" s="8" t="s">
        <v>244</v>
      </c>
      <c r="B107" s="8" t="s">
        <v>245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1</v>
      </c>
      <c r="P107" s="9">
        <v>1</v>
      </c>
      <c r="R107" s="2">
        <f t="shared" si="15"/>
        <v>1</v>
      </c>
      <c r="S107" s="2">
        <f t="shared" si="16"/>
        <v>0</v>
      </c>
      <c r="T107" s="2">
        <f t="shared" si="17"/>
        <v>0</v>
      </c>
      <c r="U107" s="2">
        <f t="shared" si="18"/>
        <v>0</v>
      </c>
      <c r="V107" s="2">
        <f t="shared" si="19"/>
        <v>0</v>
      </c>
      <c r="W107" s="2">
        <f t="shared" si="20"/>
        <v>0</v>
      </c>
      <c r="X107" s="2">
        <f t="shared" si="21"/>
        <v>0</v>
      </c>
      <c r="Y107" s="2">
        <f t="shared" si="22"/>
        <v>0</v>
      </c>
      <c r="Z107" s="2">
        <f t="shared" si="23"/>
        <v>0</v>
      </c>
      <c r="AA107" s="2">
        <f t="shared" si="24"/>
        <v>0</v>
      </c>
      <c r="AB107" s="2">
        <f t="shared" si="25"/>
        <v>0</v>
      </c>
      <c r="AC107" s="2">
        <f t="shared" si="26"/>
        <v>0</v>
      </c>
      <c r="AD107" s="2">
        <f t="shared" si="27"/>
        <v>0</v>
      </c>
      <c r="AE107" s="2">
        <f t="shared" si="28"/>
        <v>0</v>
      </c>
    </row>
    <row r="108" spans="1:31" ht="15.75" customHeight="1" x14ac:dyDescent="0.25">
      <c r="A108" s="8" t="s">
        <v>246</v>
      </c>
      <c r="B108" s="8" t="s">
        <v>247</v>
      </c>
      <c r="C108" s="9">
        <v>0</v>
      </c>
      <c r="D108" s="9">
        <v>1</v>
      </c>
      <c r="E108" s="9">
        <v>1</v>
      </c>
      <c r="F108" s="9">
        <v>1</v>
      </c>
      <c r="G108" s="9">
        <v>1</v>
      </c>
      <c r="H108" s="9">
        <v>1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5</v>
      </c>
      <c r="R108" s="2">
        <f t="shared" si="15"/>
        <v>1</v>
      </c>
      <c r="S108" s="2">
        <f t="shared" si="16"/>
        <v>1</v>
      </c>
      <c r="T108" s="2">
        <f t="shared" si="17"/>
        <v>1</v>
      </c>
      <c r="U108" s="2">
        <f t="shared" si="18"/>
        <v>1</v>
      </c>
      <c r="V108" s="2">
        <f t="shared" si="19"/>
        <v>1</v>
      </c>
      <c r="W108" s="2">
        <f t="shared" si="20"/>
        <v>0</v>
      </c>
      <c r="X108" s="2">
        <f t="shared" si="21"/>
        <v>0</v>
      </c>
      <c r="Y108" s="2">
        <f t="shared" si="22"/>
        <v>0</v>
      </c>
      <c r="Z108" s="2">
        <f t="shared" si="23"/>
        <v>0</v>
      </c>
      <c r="AA108" s="2">
        <f t="shared" si="24"/>
        <v>0</v>
      </c>
      <c r="AB108" s="2">
        <f t="shared" si="25"/>
        <v>0</v>
      </c>
      <c r="AC108" s="2">
        <f t="shared" si="26"/>
        <v>0</v>
      </c>
      <c r="AD108" s="2">
        <f t="shared" si="27"/>
        <v>0</v>
      </c>
      <c r="AE108" s="2">
        <f t="shared" si="28"/>
        <v>0</v>
      </c>
    </row>
    <row r="109" spans="1:31" ht="15.75" customHeight="1" x14ac:dyDescent="0.25">
      <c r="A109" s="8" t="s">
        <v>248</v>
      </c>
      <c r="B109" s="8" t="s">
        <v>249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1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1</v>
      </c>
      <c r="R109" s="2">
        <f t="shared" si="15"/>
        <v>1</v>
      </c>
      <c r="S109" s="2">
        <f t="shared" si="16"/>
        <v>0</v>
      </c>
      <c r="T109" s="2">
        <f t="shared" si="17"/>
        <v>0</v>
      </c>
      <c r="U109" s="2">
        <f t="shared" si="18"/>
        <v>0</v>
      </c>
      <c r="V109" s="2">
        <f t="shared" si="19"/>
        <v>0</v>
      </c>
      <c r="W109" s="2">
        <f t="shared" si="20"/>
        <v>0</v>
      </c>
      <c r="X109" s="2">
        <f t="shared" si="21"/>
        <v>0</v>
      </c>
      <c r="Y109" s="2">
        <f t="shared" si="22"/>
        <v>0</v>
      </c>
      <c r="Z109" s="2">
        <f t="shared" si="23"/>
        <v>0</v>
      </c>
      <c r="AA109" s="2">
        <f t="shared" si="24"/>
        <v>0</v>
      </c>
      <c r="AB109" s="2">
        <f t="shared" si="25"/>
        <v>0</v>
      </c>
      <c r="AC109" s="2">
        <f t="shared" si="26"/>
        <v>0</v>
      </c>
      <c r="AD109" s="2">
        <f t="shared" si="27"/>
        <v>0</v>
      </c>
      <c r="AE109" s="2">
        <f t="shared" si="28"/>
        <v>0</v>
      </c>
    </row>
    <row r="110" spans="1:31" ht="15.75" customHeight="1" x14ac:dyDescent="0.25">
      <c r="A110" s="8" t="s">
        <v>250</v>
      </c>
      <c r="B110" s="8" t="s">
        <v>251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1</v>
      </c>
      <c r="L110" s="9">
        <v>0</v>
      </c>
      <c r="M110" s="9">
        <v>0</v>
      </c>
      <c r="N110" s="9">
        <v>0</v>
      </c>
      <c r="O110" s="9">
        <v>0</v>
      </c>
      <c r="P110" s="9">
        <v>2</v>
      </c>
      <c r="R110" s="2">
        <f t="shared" si="15"/>
        <v>1</v>
      </c>
      <c r="S110" s="2">
        <f t="shared" si="16"/>
        <v>0</v>
      </c>
      <c r="T110" s="2">
        <f t="shared" si="17"/>
        <v>0</v>
      </c>
      <c r="U110" s="2">
        <f t="shared" si="18"/>
        <v>0</v>
      </c>
      <c r="V110" s="2">
        <f t="shared" si="19"/>
        <v>0</v>
      </c>
      <c r="W110" s="2">
        <f t="shared" si="20"/>
        <v>0</v>
      </c>
      <c r="X110" s="2">
        <f t="shared" si="21"/>
        <v>0</v>
      </c>
      <c r="Y110" s="2">
        <f t="shared" si="22"/>
        <v>0</v>
      </c>
      <c r="Z110" s="2">
        <f t="shared" si="23"/>
        <v>0</v>
      </c>
      <c r="AA110" s="2">
        <f t="shared" si="24"/>
        <v>0</v>
      </c>
      <c r="AB110" s="2">
        <f t="shared" si="25"/>
        <v>0</v>
      </c>
      <c r="AC110" s="2">
        <f t="shared" si="26"/>
        <v>0</v>
      </c>
      <c r="AD110" s="2">
        <f t="shared" si="27"/>
        <v>0</v>
      </c>
      <c r="AE110" s="2">
        <f t="shared" si="28"/>
        <v>0</v>
      </c>
    </row>
    <row r="111" spans="1:31" ht="15.75" customHeight="1" x14ac:dyDescent="0.25">
      <c r="A111" s="8" t="s">
        <v>252</v>
      </c>
      <c r="B111" s="8" t="s">
        <v>253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</v>
      </c>
      <c r="M111" s="9">
        <v>1</v>
      </c>
      <c r="N111" s="9">
        <v>0</v>
      </c>
      <c r="O111" s="9">
        <v>1</v>
      </c>
      <c r="P111" s="9">
        <v>3</v>
      </c>
      <c r="R111" s="2">
        <f t="shared" si="15"/>
        <v>1</v>
      </c>
      <c r="S111" s="2">
        <f t="shared" si="16"/>
        <v>1</v>
      </c>
      <c r="T111" s="2">
        <f t="shared" si="17"/>
        <v>1</v>
      </c>
      <c r="U111" s="2">
        <f t="shared" si="18"/>
        <v>0</v>
      </c>
      <c r="V111" s="2">
        <f t="shared" si="19"/>
        <v>0</v>
      </c>
      <c r="W111" s="2">
        <f t="shared" si="20"/>
        <v>0</v>
      </c>
      <c r="X111" s="2">
        <f t="shared" si="21"/>
        <v>0</v>
      </c>
      <c r="Y111" s="2">
        <f t="shared" si="22"/>
        <v>0</v>
      </c>
      <c r="Z111" s="2">
        <f t="shared" si="23"/>
        <v>0</v>
      </c>
      <c r="AA111" s="2">
        <f t="shared" si="24"/>
        <v>0</v>
      </c>
      <c r="AB111" s="2">
        <f t="shared" si="25"/>
        <v>0</v>
      </c>
      <c r="AC111" s="2">
        <f t="shared" si="26"/>
        <v>0</v>
      </c>
      <c r="AD111" s="2">
        <f t="shared" si="27"/>
        <v>0</v>
      </c>
      <c r="AE111" s="2">
        <f t="shared" si="28"/>
        <v>0</v>
      </c>
    </row>
    <row r="112" spans="1:31" ht="15.75" customHeight="1" x14ac:dyDescent="0.25">
      <c r="A112" s="8" t="s">
        <v>254</v>
      </c>
      <c r="B112" s="8" t="s">
        <v>255</v>
      </c>
      <c r="C112" s="9">
        <v>0</v>
      </c>
      <c r="D112" s="9">
        <v>1</v>
      </c>
      <c r="E112" s="9">
        <v>1</v>
      </c>
      <c r="F112" s="9">
        <v>1</v>
      </c>
      <c r="G112" s="9">
        <v>0</v>
      </c>
      <c r="H112" s="9">
        <v>1</v>
      </c>
      <c r="I112" s="9">
        <v>1</v>
      </c>
      <c r="J112" s="9">
        <v>1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6</v>
      </c>
      <c r="R112" s="2">
        <f t="shared" si="15"/>
        <v>1</v>
      </c>
      <c r="S112" s="2">
        <f t="shared" si="16"/>
        <v>1</v>
      </c>
      <c r="T112" s="2">
        <f t="shared" si="17"/>
        <v>1</v>
      </c>
      <c r="U112" s="2">
        <f t="shared" si="18"/>
        <v>1</v>
      </c>
      <c r="V112" s="2">
        <f t="shared" si="19"/>
        <v>1</v>
      </c>
      <c r="W112" s="2">
        <f t="shared" si="20"/>
        <v>1</v>
      </c>
      <c r="X112" s="2">
        <f t="shared" si="21"/>
        <v>0</v>
      </c>
      <c r="Y112" s="2">
        <f t="shared" si="22"/>
        <v>0</v>
      </c>
      <c r="Z112" s="2">
        <f t="shared" si="23"/>
        <v>0</v>
      </c>
      <c r="AA112" s="2">
        <f t="shared" si="24"/>
        <v>0</v>
      </c>
      <c r="AB112" s="2">
        <f t="shared" si="25"/>
        <v>0</v>
      </c>
      <c r="AC112" s="2">
        <f t="shared" si="26"/>
        <v>0</v>
      </c>
      <c r="AD112" s="2">
        <f t="shared" si="27"/>
        <v>0</v>
      </c>
      <c r="AE112" s="2">
        <f t="shared" si="28"/>
        <v>0</v>
      </c>
    </row>
    <row r="113" spans="1:31" ht="15.75" customHeight="1" x14ac:dyDescent="0.25">
      <c r="A113" s="8" t="s">
        <v>256</v>
      </c>
      <c r="B113" s="8" t="s">
        <v>257</v>
      </c>
      <c r="C113" s="9">
        <v>0</v>
      </c>
      <c r="D113" s="9">
        <v>1</v>
      </c>
      <c r="E113" s="9">
        <v>1</v>
      </c>
      <c r="F113" s="9">
        <v>0</v>
      </c>
      <c r="G113" s="9">
        <v>0</v>
      </c>
      <c r="H113" s="9">
        <v>1</v>
      </c>
      <c r="I113" s="9">
        <v>1</v>
      </c>
      <c r="J113" s="9">
        <v>1</v>
      </c>
      <c r="K113" s="9">
        <v>0</v>
      </c>
      <c r="L113" s="9">
        <v>0</v>
      </c>
      <c r="M113" s="9">
        <v>0</v>
      </c>
      <c r="N113" s="9">
        <v>0</v>
      </c>
      <c r="O113" s="9">
        <v>1</v>
      </c>
      <c r="P113" s="9">
        <v>7</v>
      </c>
      <c r="R113" s="2">
        <f t="shared" si="15"/>
        <v>1</v>
      </c>
      <c r="S113" s="2">
        <f t="shared" si="16"/>
        <v>1</v>
      </c>
      <c r="T113" s="2">
        <f t="shared" si="17"/>
        <v>1</v>
      </c>
      <c r="U113" s="2">
        <f t="shared" si="18"/>
        <v>1</v>
      </c>
      <c r="V113" s="2">
        <f t="shared" si="19"/>
        <v>1</v>
      </c>
      <c r="W113" s="2">
        <f t="shared" si="20"/>
        <v>1</v>
      </c>
      <c r="X113" s="2">
        <f t="shared" si="21"/>
        <v>0</v>
      </c>
      <c r="Y113" s="2">
        <f t="shared" si="22"/>
        <v>0</v>
      </c>
      <c r="Z113" s="2">
        <f t="shared" si="23"/>
        <v>0</v>
      </c>
      <c r="AA113" s="2">
        <f t="shared" si="24"/>
        <v>0</v>
      </c>
      <c r="AB113" s="2">
        <f t="shared" si="25"/>
        <v>0</v>
      </c>
      <c r="AC113" s="2">
        <f t="shared" si="26"/>
        <v>0</v>
      </c>
      <c r="AD113" s="2">
        <f t="shared" si="27"/>
        <v>0</v>
      </c>
      <c r="AE113" s="2">
        <f t="shared" si="28"/>
        <v>0</v>
      </c>
    </row>
    <row r="114" spans="1:31" ht="15.75" customHeight="1" x14ac:dyDescent="0.25">
      <c r="A114" s="8" t="s">
        <v>258</v>
      </c>
      <c r="B114" s="8" t="s">
        <v>259</v>
      </c>
      <c r="C114" s="9">
        <v>0</v>
      </c>
      <c r="D114" s="9">
        <v>0</v>
      </c>
      <c r="E114" s="9">
        <v>0</v>
      </c>
      <c r="F114" s="9">
        <v>0</v>
      </c>
      <c r="G114" s="9">
        <v>1</v>
      </c>
      <c r="H114" s="9">
        <v>1</v>
      </c>
      <c r="I114" s="9">
        <v>1</v>
      </c>
      <c r="J114" s="9">
        <v>1</v>
      </c>
      <c r="K114" s="9">
        <v>0</v>
      </c>
      <c r="L114" s="9">
        <v>1</v>
      </c>
      <c r="M114" s="9">
        <v>0</v>
      </c>
      <c r="N114" s="9">
        <v>0</v>
      </c>
      <c r="O114" s="9">
        <v>0</v>
      </c>
      <c r="P114" s="9">
        <v>6</v>
      </c>
      <c r="R114" s="2">
        <f t="shared" si="15"/>
        <v>1</v>
      </c>
      <c r="S114" s="2">
        <f t="shared" si="16"/>
        <v>1</v>
      </c>
      <c r="T114" s="2">
        <f t="shared" si="17"/>
        <v>1</v>
      </c>
      <c r="U114" s="2">
        <f t="shared" si="18"/>
        <v>1</v>
      </c>
      <c r="V114" s="2">
        <f t="shared" si="19"/>
        <v>1</v>
      </c>
      <c r="W114" s="2">
        <f t="shared" si="20"/>
        <v>0</v>
      </c>
      <c r="X114" s="2">
        <f t="shared" si="21"/>
        <v>0</v>
      </c>
      <c r="Y114" s="2">
        <f t="shared" si="22"/>
        <v>0</v>
      </c>
      <c r="Z114" s="2">
        <f t="shared" si="23"/>
        <v>0</v>
      </c>
      <c r="AA114" s="2">
        <f t="shared" si="24"/>
        <v>0</v>
      </c>
      <c r="AB114" s="2">
        <f t="shared" si="25"/>
        <v>0</v>
      </c>
      <c r="AC114" s="2">
        <f t="shared" si="26"/>
        <v>0</v>
      </c>
      <c r="AD114" s="2">
        <f t="shared" si="27"/>
        <v>0</v>
      </c>
      <c r="AE114" s="2">
        <f t="shared" si="28"/>
        <v>0</v>
      </c>
    </row>
    <row r="115" spans="1:31" ht="15.75" customHeight="1" x14ac:dyDescent="0.25">
      <c r="A115" s="8" t="s">
        <v>260</v>
      </c>
      <c r="B115" s="8" t="s">
        <v>261</v>
      </c>
      <c r="C115" s="9">
        <v>0</v>
      </c>
      <c r="D115" s="9">
        <v>1</v>
      </c>
      <c r="E115" s="9">
        <v>0</v>
      </c>
      <c r="F115" s="9">
        <v>0</v>
      </c>
      <c r="G115" s="9">
        <v>0</v>
      </c>
      <c r="H115" s="9">
        <v>1</v>
      </c>
      <c r="I115" s="9">
        <v>1</v>
      </c>
      <c r="J115" s="9">
        <v>1</v>
      </c>
      <c r="K115" s="9">
        <v>1</v>
      </c>
      <c r="L115" s="9">
        <v>0</v>
      </c>
      <c r="M115" s="9">
        <v>0</v>
      </c>
      <c r="N115" s="9">
        <v>0</v>
      </c>
      <c r="O115" s="9">
        <v>1</v>
      </c>
      <c r="P115" s="9">
        <v>6</v>
      </c>
      <c r="R115" s="2">
        <f t="shared" si="15"/>
        <v>1</v>
      </c>
      <c r="S115" s="2">
        <f t="shared" si="16"/>
        <v>1</v>
      </c>
      <c r="T115" s="2">
        <f t="shared" si="17"/>
        <v>1</v>
      </c>
      <c r="U115" s="2">
        <f t="shared" si="18"/>
        <v>1</v>
      </c>
      <c r="V115" s="2">
        <f t="shared" si="19"/>
        <v>1</v>
      </c>
      <c r="W115" s="2">
        <f t="shared" si="20"/>
        <v>1</v>
      </c>
      <c r="X115" s="2">
        <f t="shared" si="21"/>
        <v>0</v>
      </c>
      <c r="Y115" s="2">
        <f t="shared" si="22"/>
        <v>0</v>
      </c>
      <c r="Z115" s="2">
        <f t="shared" si="23"/>
        <v>0</v>
      </c>
      <c r="AA115" s="2">
        <f t="shared" si="24"/>
        <v>0</v>
      </c>
      <c r="AB115" s="2">
        <f t="shared" si="25"/>
        <v>0</v>
      </c>
      <c r="AC115" s="2">
        <f t="shared" si="26"/>
        <v>0</v>
      </c>
      <c r="AD115" s="2">
        <f t="shared" si="27"/>
        <v>0</v>
      </c>
      <c r="AE115" s="2">
        <f t="shared" si="28"/>
        <v>0</v>
      </c>
    </row>
    <row r="116" spans="1:31" ht="15.75" customHeight="1" x14ac:dyDescent="0.25">
      <c r="A116" s="8" t="s">
        <v>262</v>
      </c>
      <c r="B116" s="8" t="s">
        <v>263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1</v>
      </c>
      <c r="P116" s="9">
        <v>1</v>
      </c>
      <c r="R116" s="2">
        <f t="shared" si="15"/>
        <v>1</v>
      </c>
      <c r="S116" s="2">
        <f t="shared" si="16"/>
        <v>0</v>
      </c>
      <c r="T116" s="2">
        <f t="shared" si="17"/>
        <v>0</v>
      </c>
      <c r="U116" s="2">
        <f t="shared" si="18"/>
        <v>0</v>
      </c>
      <c r="V116" s="2">
        <f t="shared" si="19"/>
        <v>0</v>
      </c>
      <c r="W116" s="2">
        <f t="shared" si="20"/>
        <v>0</v>
      </c>
      <c r="X116" s="2">
        <f t="shared" si="21"/>
        <v>0</v>
      </c>
      <c r="Y116" s="2">
        <f t="shared" si="22"/>
        <v>0</v>
      </c>
      <c r="Z116" s="2">
        <f t="shared" si="23"/>
        <v>0</v>
      </c>
      <c r="AA116" s="2">
        <f t="shared" si="24"/>
        <v>0</v>
      </c>
      <c r="AB116" s="2">
        <f t="shared" si="25"/>
        <v>0</v>
      </c>
      <c r="AC116" s="2">
        <f t="shared" si="26"/>
        <v>0</v>
      </c>
      <c r="AD116" s="2">
        <f t="shared" si="27"/>
        <v>0</v>
      </c>
      <c r="AE116" s="2">
        <f t="shared" si="28"/>
        <v>0</v>
      </c>
    </row>
    <row r="117" spans="1:31" ht="15.75" customHeight="1" x14ac:dyDescent="0.25">
      <c r="A117" s="8" t="s">
        <v>264</v>
      </c>
      <c r="B117" s="8" t="s">
        <v>265</v>
      </c>
      <c r="C117" s="9">
        <v>1</v>
      </c>
      <c r="D117" s="9">
        <v>1</v>
      </c>
      <c r="E117" s="9">
        <v>1</v>
      </c>
      <c r="F117" s="9">
        <v>0</v>
      </c>
      <c r="G117" s="9">
        <v>0</v>
      </c>
      <c r="H117" s="9">
        <v>1</v>
      </c>
      <c r="I117" s="9">
        <v>1</v>
      </c>
      <c r="J117" s="9">
        <v>1</v>
      </c>
      <c r="K117" s="9">
        <v>1</v>
      </c>
      <c r="L117" s="9">
        <v>1</v>
      </c>
      <c r="M117" s="9">
        <v>1</v>
      </c>
      <c r="N117" s="9">
        <v>1</v>
      </c>
      <c r="O117" s="9">
        <v>1</v>
      </c>
      <c r="P117" s="9">
        <v>16</v>
      </c>
      <c r="R117" s="2">
        <f t="shared" si="15"/>
        <v>1</v>
      </c>
      <c r="S117" s="2">
        <f t="shared" si="16"/>
        <v>1</v>
      </c>
      <c r="T117" s="2">
        <f t="shared" si="17"/>
        <v>1</v>
      </c>
      <c r="U117" s="2">
        <f t="shared" si="18"/>
        <v>1</v>
      </c>
      <c r="V117" s="2">
        <f t="shared" si="19"/>
        <v>1</v>
      </c>
      <c r="W117" s="2">
        <f t="shared" si="20"/>
        <v>1</v>
      </c>
      <c r="X117" s="2">
        <f t="shared" si="21"/>
        <v>1</v>
      </c>
      <c r="Y117" s="2">
        <f t="shared" si="22"/>
        <v>1</v>
      </c>
      <c r="Z117" s="2">
        <f t="shared" si="23"/>
        <v>1</v>
      </c>
      <c r="AA117" s="2">
        <f t="shared" si="24"/>
        <v>1</v>
      </c>
      <c r="AB117" s="2">
        <f t="shared" si="25"/>
        <v>1</v>
      </c>
      <c r="AC117" s="2">
        <f t="shared" si="26"/>
        <v>0</v>
      </c>
      <c r="AD117" s="2">
        <f t="shared" si="27"/>
        <v>0</v>
      </c>
      <c r="AE117" s="2">
        <f t="shared" si="28"/>
        <v>0</v>
      </c>
    </row>
    <row r="118" spans="1:31" ht="15.75" customHeight="1" x14ac:dyDescent="0.25">
      <c r="A118" s="8" t="s">
        <v>266</v>
      </c>
      <c r="B118" s="8" t="s">
        <v>267</v>
      </c>
      <c r="C118" s="9">
        <v>0</v>
      </c>
      <c r="D118" s="9">
        <v>1</v>
      </c>
      <c r="E118" s="9">
        <v>1</v>
      </c>
      <c r="F118" s="9">
        <v>1</v>
      </c>
      <c r="G118" s="9">
        <v>1</v>
      </c>
      <c r="H118" s="9">
        <v>1</v>
      </c>
      <c r="I118" s="9">
        <v>1</v>
      </c>
      <c r="J118" s="9">
        <v>1</v>
      </c>
      <c r="K118" s="9">
        <v>1</v>
      </c>
      <c r="L118" s="9">
        <v>1</v>
      </c>
      <c r="M118" s="9">
        <v>1</v>
      </c>
      <c r="N118" s="9">
        <v>1</v>
      </c>
      <c r="O118" s="9">
        <v>1</v>
      </c>
      <c r="P118" s="9">
        <v>12</v>
      </c>
      <c r="R118" s="2">
        <f t="shared" si="15"/>
        <v>1</v>
      </c>
      <c r="S118" s="2">
        <f t="shared" si="16"/>
        <v>1</v>
      </c>
      <c r="T118" s="2">
        <f t="shared" si="17"/>
        <v>1</v>
      </c>
      <c r="U118" s="2">
        <f t="shared" si="18"/>
        <v>1</v>
      </c>
      <c r="V118" s="2">
        <f t="shared" si="19"/>
        <v>1</v>
      </c>
      <c r="W118" s="2">
        <f t="shared" si="20"/>
        <v>1</v>
      </c>
      <c r="X118" s="2">
        <f t="shared" si="21"/>
        <v>1</v>
      </c>
      <c r="Y118" s="2">
        <f t="shared" si="22"/>
        <v>1</v>
      </c>
      <c r="Z118" s="2">
        <f t="shared" si="23"/>
        <v>1</v>
      </c>
      <c r="AA118" s="2">
        <f t="shared" si="24"/>
        <v>1</v>
      </c>
      <c r="AB118" s="2">
        <f t="shared" si="25"/>
        <v>1</v>
      </c>
      <c r="AC118" s="2">
        <f t="shared" si="26"/>
        <v>1</v>
      </c>
      <c r="AD118" s="2">
        <f t="shared" si="27"/>
        <v>0</v>
      </c>
      <c r="AE118" s="2">
        <f t="shared" si="28"/>
        <v>0</v>
      </c>
    </row>
    <row r="119" spans="1:31" ht="15.75" customHeight="1" x14ac:dyDescent="0.25">
      <c r="A119" s="8" t="s">
        <v>268</v>
      </c>
      <c r="B119" s="8" t="s">
        <v>269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1</v>
      </c>
      <c r="N119" s="9">
        <v>0</v>
      </c>
      <c r="O119" s="9">
        <v>1</v>
      </c>
      <c r="P119" s="9">
        <v>2</v>
      </c>
      <c r="R119" s="2">
        <f t="shared" si="15"/>
        <v>1</v>
      </c>
      <c r="S119" s="2">
        <f t="shared" si="16"/>
        <v>1</v>
      </c>
      <c r="T119" s="2">
        <f t="shared" si="17"/>
        <v>0</v>
      </c>
      <c r="U119" s="2">
        <f t="shared" si="18"/>
        <v>0</v>
      </c>
      <c r="V119" s="2">
        <f t="shared" si="19"/>
        <v>0</v>
      </c>
      <c r="W119" s="2">
        <f t="shared" si="20"/>
        <v>0</v>
      </c>
      <c r="X119" s="2">
        <f t="shared" si="21"/>
        <v>0</v>
      </c>
      <c r="Y119" s="2">
        <f t="shared" si="22"/>
        <v>0</v>
      </c>
      <c r="Z119" s="2">
        <f t="shared" si="23"/>
        <v>0</v>
      </c>
      <c r="AA119" s="2">
        <f t="shared" si="24"/>
        <v>0</v>
      </c>
      <c r="AB119" s="2">
        <f t="shared" si="25"/>
        <v>0</v>
      </c>
      <c r="AC119" s="2">
        <f t="shared" si="26"/>
        <v>0</v>
      </c>
      <c r="AD119" s="2">
        <f t="shared" si="27"/>
        <v>0</v>
      </c>
      <c r="AE119" s="2">
        <f t="shared" si="28"/>
        <v>0</v>
      </c>
    </row>
    <row r="120" spans="1:31" ht="15.75" customHeight="1" x14ac:dyDescent="0.25">
      <c r="A120" s="8" t="s">
        <v>270</v>
      </c>
      <c r="B120" s="8" t="s">
        <v>271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1</v>
      </c>
      <c r="L120" s="9">
        <v>0</v>
      </c>
      <c r="M120" s="9">
        <v>0</v>
      </c>
      <c r="N120" s="9">
        <v>0</v>
      </c>
      <c r="O120" s="9">
        <v>0</v>
      </c>
      <c r="P120" s="9">
        <v>1</v>
      </c>
      <c r="R120" s="2">
        <f t="shared" si="15"/>
        <v>1</v>
      </c>
      <c r="S120" s="2">
        <f t="shared" si="16"/>
        <v>0</v>
      </c>
      <c r="T120" s="2">
        <f t="shared" si="17"/>
        <v>0</v>
      </c>
      <c r="U120" s="2">
        <f t="shared" si="18"/>
        <v>0</v>
      </c>
      <c r="V120" s="2">
        <f t="shared" si="19"/>
        <v>0</v>
      </c>
      <c r="W120" s="2">
        <f t="shared" si="20"/>
        <v>0</v>
      </c>
      <c r="X120" s="2">
        <f t="shared" si="21"/>
        <v>0</v>
      </c>
      <c r="Y120" s="2">
        <f t="shared" si="22"/>
        <v>0</v>
      </c>
      <c r="Z120" s="2">
        <f t="shared" si="23"/>
        <v>0</v>
      </c>
      <c r="AA120" s="2">
        <f t="shared" si="24"/>
        <v>0</v>
      </c>
      <c r="AB120" s="2">
        <f t="shared" si="25"/>
        <v>0</v>
      </c>
      <c r="AC120" s="2">
        <f t="shared" si="26"/>
        <v>0</v>
      </c>
      <c r="AD120" s="2">
        <f t="shared" si="27"/>
        <v>0</v>
      </c>
      <c r="AE120" s="2">
        <f t="shared" si="28"/>
        <v>0</v>
      </c>
    </row>
    <row r="121" spans="1:31" ht="15.75" customHeight="1" x14ac:dyDescent="0.25">
      <c r="A121" s="8" t="s">
        <v>272</v>
      </c>
      <c r="B121" s="8" t="s">
        <v>273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1</v>
      </c>
      <c r="I121" s="9">
        <v>1</v>
      </c>
      <c r="J121" s="9">
        <v>1</v>
      </c>
      <c r="K121" s="9">
        <v>1</v>
      </c>
      <c r="L121" s="9">
        <v>1</v>
      </c>
      <c r="M121" s="9">
        <v>1</v>
      </c>
      <c r="N121" s="9">
        <v>1</v>
      </c>
      <c r="O121" s="9">
        <v>0</v>
      </c>
      <c r="P121" s="9">
        <v>7</v>
      </c>
      <c r="R121" s="2">
        <f t="shared" si="15"/>
        <v>1</v>
      </c>
      <c r="S121" s="2">
        <f t="shared" si="16"/>
        <v>1</v>
      </c>
      <c r="T121" s="2">
        <f t="shared" si="17"/>
        <v>1</v>
      </c>
      <c r="U121" s="2">
        <f t="shared" si="18"/>
        <v>1</v>
      </c>
      <c r="V121" s="2">
        <f t="shared" si="19"/>
        <v>1</v>
      </c>
      <c r="W121" s="2">
        <f t="shared" si="20"/>
        <v>1</v>
      </c>
      <c r="X121" s="2">
        <f t="shared" si="21"/>
        <v>1</v>
      </c>
      <c r="Y121" s="2">
        <f t="shared" si="22"/>
        <v>0</v>
      </c>
      <c r="Z121" s="2">
        <f t="shared" si="23"/>
        <v>0</v>
      </c>
      <c r="AA121" s="2">
        <f t="shared" si="24"/>
        <v>0</v>
      </c>
      <c r="AB121" s="2">
        <f t="shared" si="25"/>
        <v>0</v>
      </c>
      <c r="AC121" s="2">
        <f t="shared" si="26"/>
        <v>0</v>
      </c>
      <c r="AD121" s="2">
        <f t="shared" si="27"/>
        <v>0</v>
      </c>
      <c r="AE121" s="2">
        <f t="shared" si="28"/>
        <v>0</v>
      </c>
    </row>
    <row r="122" spans="1:31" ht="15.75" customHeight="1" x14ac:dyDescent="0.25">
      <c r="A122" s="8" t="s">
        <v>274</v>
      </c>
      <c r="B122" s="8" t="s">
        <v>275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1</v>
      </c>
      <c r="I122" s="9">
        <v>1</v>
      </c>
      <c r="J122" s="9">
        <v>1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3</v>
      </c>
      <c r="R122" s="2">
        <f t="shared" si="15"/>
        <v>1</v>
      </c>
      <c r="S122" s="2">
        <f t="shared" si="16"/>
        <v>1</v>
      </c>
      <c r="T122" s="2">
        <f t="shared" si="17"/>
        <v>1</v>
      </c>
      <c r="U122" s="2">
        <f t="shared" si="18"/>
        <v>0</v>
      </c>
      <c r="V122" s="2">
        <f t="shared" si="19"/>
        <v>0</v>
      </c>
      <c r="W122" s="2">
        <f t="shared" si="20"/>
        <v>0</v>
      </c>
      <c r="X122" s="2">
        <f t="shared" si="21"/>
        <v>0</v>
      </c>
      <c r="Y122" s="2">
        <f t="shared" si="22"/>
        <v>0</v>
      </c>
      <c r="Z122" s="2">
        <f t="shared" si="23"/>
        <v>0</v>
      </c>
      <c r="AA122" s="2">
        <f t="shared" si="24"/>
        <v>0</v>
      </c>
      <c r="AB122" s="2">
        <f t="shared" si="25"/>
        <v>0</v>
      </c>
      <c r="AC122" s="2">
        <f t="shared" si="26"/>
        <v>0</v>
      </c>
      <c r="AD122" s="2">
        <f t="shared" si="27"/>
        <v>0</v>
      </c>
      <c r="AE122" s="2">
        <f t="shared" si="28"/>
        <v>0</v>
      </c>
    </row>
    <row r="123" spans="1:31" ht="15.75" customHeight="1" x14ac:dyDescent="0.25">
      <c r="A123" s="8" t="s">
        <v>276</v>
      </c>
      <c r="B123" s="8" t="s">
        <v>277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1</v>
      </c>
      <c r="O123" s="9">
        <v>1</v>
      </c>
      <c r="P123" s="9">
        <v>2</v>
      </c>
      <c r="R123" s="2">
        <f t="shared" si="15"/>
        <v>1</v>
      </c>
      <c r="S123" s="2">
        <f t="shared" si="16"/>
        <v>1</v>
      </c>
      <c r="T123" s="2">
        <f t="shared" si="17"/>
        <v>0</v>
      </c>
      <c r="U123" s="2">
        <f t="shared" si="18"/>
        <v>0</v>
      </c>
      <c r="V123" s="2">
        <f t="shared" si="19"/>
        <v>0</v>
      </c>
      <c r="W123" s="2">
        <f t="shared" si="20"/>
        <v>0</v>
      </c>
      <c r="X123" s="2">
        <f t="shared" si="21"/>
        <v>0</v>
      </c>
      <c r="Y123" s="2">
        <f t="shared" si="22"/>
        <v>0</v>
      </c>
      <c r="Z123" s="2">
        <f t="shared" si="23"/>
        <v>0</v>
      </c>
      <c r="AA123" s="2">
        <f t="shared" si="24"/>
        <v>0</v>
      </c>
      <c r="AB123" s="2">
        <f t="shared" si="25"/>
        <v>0</v>
      </c>
      <c r="AC123" s="2">
        <f t="shared" si="26"/>
        <v>0</v>
      </c>
      <c r="AD123" s="2">
        <f t="shared" si="27"/>
        <v>0</v>
      </c>
      <c r="AE123" s="2">
        <f t="shared" si="28"/>
        <v>0</v>
      </c>
    </row>
    <row r="124" spans="1:31" ht="15.75" customHeight="1" x14ac:dyDescent="0.25">
      <c r="A124" s="8" t="s">
        <v>278</v>
      </c>
      <c r="B124" s="8" t="s">
        <v>279</v>
      </c>
      <c r="C124" s="9">
        <v>0</v>
      </c>
      <c r="D124" s="9">
        <v>1</v>
      </c>
      <c r="E124" s="9">
        <v>1</v>
      </c>
      <c r="F124" s="9">
        <v>0</v>
      </c>
      <c r="G124" s="9">
        <v>0</v>
      </c>
      <c r="H124" s="9">
        <v>1</v>
      </c>
      <c r="I124" s="9">
        <v>1</v>
      </c>
      <c r="J124" s="9">
        <v>1</v>
      </c>
      <c r="K124" s="9">
        <v>1</v>
      </c>
      <c r="L124" s="9">
        <v>0</v>
      </c>
      <c r="M124" s="9">
        <v>1</v>
      </c>
      <c r="N124" s="9">
        <v>1</v>
      </c>
      <c r="O124" s="9">
        <v>1</v>
      </c>
      <c r="P124" s="9">
        <v>10</v>
      </c>
      <c r="R124" s="2">
        <f t="shared" si="15"/>
        <v>1</v>
      </c>
      <c r="S124" s="2">
        <f t="shared" si="16"/>
        <v>1</v>
      </c>
      <c r="T124" s="2">
        <f t="shared" si="17"/>
        <v>1</v>
      </c>
      <c r="U124" s="2">
        <f t="shared" si="18"/>
        <v>1</v>
      </c>
      <c r="V124" s="2">
        <f t="shared" si="19"/>
        <v>1</v>
      </c>
      <c r="W124" s="2">
        <f t="shared" si="20"/>
        <v>1</v>
      </c>
      <c r="X124" s="2">
        <f t="shared" si="21"/>
        <v>1</v>
      </c>
      <c r="Y124" s="2">
        <f t="shared" si="22"/>
        <v>1</v>
      </c>
      <c r="Z124" s="2">
        <f t="shared" si="23"/>
        <v>1</v>
      </c>
      <c r="AA124" s="2">
        <f t="shared" si="24"/>
        <v>0</v>
      </c>
      <c r="AB124" s="2">
        <f t="shared" si="25"/>
        <v>0</v>
      </c>
      <c r="AC124" s="2">
        <f t="shared" si="26"/>
        <v>0</v>
      </c>
      <c r="AD124" s="2">
        <f t="shared" si="27"/>
        <v>0</v>
      </c>
      <c r="AE124" s="2">
        <f t="shared" si="28"/>
        <v>0</v>
      </c>
    </row>
    <row r="125" spans="1:31" ht="15.75" customHeight="1" x14ac:dyDescent="0.25">
      <c r="A125" s="8" t="s">
        <v>280</v>
      </c>
      <c r="B125" s="8" t="s">
        <v>281</v>
      </c>
      <c r="C125" s="9">
        <v>0</v>
      </c>
      <c r="D125" s="9">
        <v>1</v>
      </c>
      <c r="E125" s="9">
        <v>1</v>
      </c>
      <c r="F125" s="9">
        <v>1</v>
      </c>
      <c r="G125" s="9">
        <v>1</v>
      </c>
      <c r="H125" s="9">
        <v>1</v>
      </c>
      <c r="I125" s="9">
        <v>0</v>
      </c>
      <c r="J125" s="9">
        <v>1</v>
      </c>
      <c r="K125" s="9">
        <v>1</v>
      </c>
      <c r="L125" s="9">
        <v>1</v>
      </c>
      <c r="M125" s="9">
        <v>1</v>
      </c>
      <c r="N125" s="9">
        <v>1</v>
      </c>
      <c r="O125" s="9">
        <v>1</v>
      </c>
      <c r="P125" s="9">
        <v>11</v>
      </c>
      <c r="R125" s="2">
        <f t="shared" si="15"/>
        <v>1</v>
      </c>
      <c r="S125" s="2">
        <f t="shared" si="16"/>
        <v>1</v>
      </c>
      <c r="T125" s="2">
        <f t="shared" si="17"/>
        <v>1</v>
      </c>
      <c r="U125" s="2">
        <f t="shared" si="18"/>
        <v>1</v>
      </c>
      <c r="V125" s="2">
        <f t="shared" si="19"/>
        <v>1</v>
      </c>
      <c r="W125" s="2">
        <f t="shared" si="20"/>
        <v>1</v>
      </c>
      <c r="X125" s="2">
        <f t="shared" si="21"/>
        <v>1</v>
      </c>
      <c r="Y125" s="2">
        <f t="shared" si="22"/>
        <v>1</v>
      </c>
      <c r="Z125" s="2">
        <f t="shared" si="23"/>
        <v>1</v>
      </c>
      <c r="AA125" s="2">
        <f t="shared" si="24"/>
        <v>1</v>
      </c>
      <c r="AB125" s="2">
        <f t="shared" si="25"/>
        <v>1</v>
      </c>
      <c r="AC125" s="2">
        <f t="shared" si="26"/>
        <v>0</v>
      </c>
      <c r="AD125" s="2">
        <f t="shared" si="27"/>
        <v>0</v>
      </c>
      <c r="AE125" s="2">
        <f t="shared" si="28"/>
        <v>0</v>
      </c>
    </row>
    <row r="126" spans="1:31" ht="15.75" customHeight="1" x14ac:dyDescent="0.25">
      <c r="A126" s="8" t="s">
        <v>282</v>
      </c>
      <c r="B126" s="8" t="s">
        <v>283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1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2</v>
      </c>
      <c r="R126" s="2">
        <f t="shared" si="15"/>
        <v>1</v>
      </c>
      <c r="S126" s="2">
        <f t="shared" si="16"/>
        <v>0</v>
      </c>
      <c r="T126" s="2">
        <f t="shared" si="17"/>
        <v>0</v>
      </c>
      <c r="U126" s="2">
        <f t="shared" si="18"/>
        <v>0</v>
      </c>
      <c r="V126" s="2">
        <f t="shared" si="19"/>
        <v>0</v>
      </c>
      <c r="W126" s="2">
        <f t="shared" si="20"/>
        <v>0</v>
      </c>
      <c r="X126" s="2">
        <f t="shared" si="21"/>
        <v>0</v>
      </c>
      <c r="Y126" s="2">
        <f t="shared" si="22"/>
        <v>0</v>
      </c>
      <c r="Z126" s="2">
        <f t="shared" si="23"/>
        <v>0</v>
      </c>
      <c r="AA126" s="2">
        <f t="shared" si="24"/>
        <v>0</v>
      </c>
      <c r="AB126" s="2">
        <f t="shared" si="25"/>
        <v>0</v>
      </c>
      <c r="AC126" s="2">
        <f t="shared" si="26"/>
        <v>0</v>
      </c>
      <c r="AD126" s="2">
        <f t="shared" si="27"/>
        <v>0</v>
      </c>
      <c r="AE126" s="2">
        <f t="shared" si="28"/>
        <v>0</v>
      </c>
    </row>
    <row r="127" spans="1:31" ht="15.75" customHeight="1" x14ac:dyDescent="0.25">
      <c r="A127" s="8" t="s">
        <v>284</v>
      </c>
      <c r="B127" s="8" t="s">
        <v>285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1</v>
      </c>
      <c r="R127" s="2">
        <f t="shared" si="15"/>
        <v>1</v>
      </c>
      <c r="S127" s="2">
        <f t="shared" si="16"/>
        <v>0</v>
      </c>
      <c r="T127" s="2">
        <f t="shared" si="17"/>
        <v>0</v>
      </c>
      <c r="U127" s="2">
        <f t="shared" si="18"/>
        <v>0</v>
      </c>
      <c r="V127" s="2">
        <f t="shared" si="19"/>
        <v>0</v>
      </c>
      <c r="W127" s="2">
        <f t="shared" si="20"/>
        <v>0</v>
      </c>
      <c r="X127" s="2">
        <f t="shared" si="21"/>
        <v>0</v>
      </c>
      <c r="Y127" s="2">
        <f t="shared" si="22"/>
        <v>0</v>
      </c>
      <c r="Z127" s="2">
        <f t="shared" si="23"/>
        <v>0</v>
      </c>
      <c r="AA127" s="2">
        <f t="shared" si="24"/>
        <v>0</v>
      </c>
      <c r="AB127" s="2">
        <f t="shared" si="25"/>
        <v>0</v>
      </c>
      <c r="AC127" s="2">
        <f t="shared" si="26"/>
        <v>0</v>
      </c>
      <c r="AD127" s="2">
        <f t="shared" si="27"/>
        <v>0</v>
      </c>
      <c r="AE127" s="2">
        <f t="shared" si="28"/>
        <v>0</v>
      </c>
    </row>
    <row r="128" spans="1:31" ht="15.75" customHeight="1" x14ac:dyDescent="0.25">
      <c r="A128" s="8" t="s">
        <v>286</v>
      </c>
      <c r="B128" s="8" t="s">
        <v>287</v>
      </c>
      <c r="C128" s="9">
        <v>1</v>
      </c>
      <c r="D128" s="9">
        <v>1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2</v>
      </c>
      <c r="R128" s="2">
        <f t="shared" si="15"/>
        <v>1</v>
      </c>
      <c r="S128" s="2">
        <f t="shared" si="16"/>
        <v>1</v>
      </c>
      <c r="T128" s="2">
        <f t="shared" si="17"/>
        <v>0</v>
      </c>
      <c r="U128" s="2">
        <f t="shared" si="18"/>
        <v>0</v>
      </c>
      <c r="V128" s="2">
        <f t="shared" si="19"/>
        <v>0</v>
      </c>
      <c r="W128" s="2">
        <f t="shared" si="20"/>
        <v>0</v>
      </c>
      <c r="X128" s="2">
        <f t="shared" si="21"/>
        <v>0</v>
      </c>
      <c r="Y128" s="2">
        <f t="shared" si="22"/>
        <v>0</v>
      </c>
      <c r="Z128" s="2">
        <f t="shared" si="23"/>
        <v>0</v>
      </c>
      <c r="AA128" s="2">
        <f t="shared" si="24"/>
        <v>0</v>
      </c>
      <c r="AB128" s="2">
        <f t="shared" si="25"/>
        <v>0</v>
      </c>
      <c r="AC128" s="2">
        <f t="shared" si="26"/>
        <v>0</v>
      </c>
      <c r="AD128" s="2">
        <f t="shared" si="27"/>
        <v>0</v>
      </c>
      <c r="AE128" s="2">
        <f t="shared" si="28"/>
        <v>0</v>
      </c>
    </row>
    <row r="129" spans="1:31" ht="15.75" customHeight="1" x14ac:dyDescent="0.25">
      <c r="A129" s="8" t="s">
        <v>288</v>
      </c>
      <c r="B129" s="8" t="s">
        <v>289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1</v>
      </c>
      <c r="P129" s="9">
        <v>1</v>
      </c>
      <c r="R129" s="2">
        <f t="shared" si="15"/>
        <v>1</v>
      </c>
      <c r="S129" s="2">
        <f t="shared" si="16"/>
        <v>0</v>
      </c>
      <c r="T129" s="2">
        <f t="shared" si="17"/>
        <v>0</v>
      </c>
      <c r="U129" s="2">
        <f t="shared" si="18"/>
        <v>0</v>
      </c>
      <c r="V129" s="2">
        <f t="shared" si="19"/>
        <v>0</v>
      </c>
      <c r="W129" s="2">
        <f t="shared" si="20"/>
        <v>0</v>
      </c>
      <c r="X129" s="2">
        <f t="shared" si="21"/>
        <v>0</v>
      </c>
      <c r="Y129" s="2">
        <f t="shared" si="22"/>
        <v>0</v>
      </c>
      <c r="Z129" s="2">
        <f t="shared" si="23"/>
        <v>0</v>
      </c>
      <c r="AA129" s="2">
        <f t="shared" si="24"/>
        <v>0</v>
      </c>
      <c r="AB129" s="2">
        <f t="shared" si="25"/>
        <v>0</v>
      </c>
      <c r="AC129" s="2">
        <f t="shared" si="26"/>
        <v>0</v>
      </c>
      <c r="AD129" s="2">
        <f t="shared" si="27"/>
        <v>0</v>
      </c>
      <c r="AE129" s="2">
        <f t="shared" si="28"/>
        <v>0</v>
      </c>
    </row>
    <row r="130" spans="1:31" ht="15.75" customHeight="1" x14ac:dyDescent="0.25">
      <c r="A130" s="8" t="s">
        <v>290</v>
      </c>
      <c r="B130" s="8" t="s">
        <v>291</v>
      </c>
      <c r="C130" s="9">
        <v>0</v>
      </c>
      <c r="D130" s="9">
        <v>1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1</v>
      </c>
      <c r="R130" s="2">
        <f t="shared" ref="R130:R193" si="29">IF(SUM(C130+D130+E130+F130+G130+H130+I130+J130+K130+L130+M130+N130+O130)&gt;=1,1,0)</f>
        <v>1</v>
      </c>
      <c r="S130" s="2">
        <f t="shared" ref="S130:S193" si="30">IF(SUM(C130+D130+E130+F130+G130+H130+I130+J130+K130+L130+M130+N130+O130)&gt;=2,1,0)</f>
        <v>0</v>
      </c>
      <c r="T130" s="2">
        <f t="shared" ref="T130:T193" si="31">IF(SUM(C130+D130+E130+F130+G130+H130+I130+J130+K130+L130+M130+N130+O130)&gt;=3,1,0)</f>
        <v>0</v>
      </c>
      <c r="U130" s="2">
        <f t="shared" ref="U130:U193" si="32">IF(SUM(C130+D130+E130+F130+G130+H130+I130+J130+K130+L130+M130+N130+O130)&gt;=4,1,0)</f>
        <v>0</v>
      </c>
      <c r="V130" s="2">
        <f t="shared" ref="V130:V193" si="33">IF(SUM(C130+D130+E130+F130+G130+H130+I130+J130+K130+L130+M130+N130+O130)&gt;=5,1,0)</f>
        <v>0</v>
      </c>
      <c r="W130" s="2">
        <f t="shared" ref="W130:W193" si="34">IF(SUM(C130+D130+E130+F130+G130+H130+I130+J130+K130+L130+M130+N130+O130)&gt;=6,1,0)</f>
        <v>0</v>
      </c>
      <c r="X130" s="2">
        <f t="shared" ref="X130:X193" si="35">IF(SUM(C130+D130+E130+F130+G130+H130+I130+J130+K130+L130+M130+N130+O130)&gt;=7,1,0)</f>
        <v>0</v>
      </c>
      <c r="Y130" s="2">
        <f t="shared" ref="Y130:Y193" si="36">IF(SUM(C130+D130+E130+F130+G130+H130+I130+J130+K130+L130+M130+N130+O130)&gt;=8,1,0)</f>
        <v>0</v>
      </c>
      <c r="Z130" s="2">
        <f t="shared" ref="Z130:Z193" si="37">IF(SUM(C130+D130+E130+F130+G130+H130+I130+J130+K130+L130+M130+N130+O130)&gt;=9,1,0)</f>
        <v>0</v>
      </c>
      <c r="AA130" s="2">
        <f t="shared" ref="AA130:AA193" si="38">IF(SUM(C130+D130+E130+F130+G130+H130+I130+J130+K130+L130+M130+N130+O130)&gt;=10,1,0)</f>
        <v>0</v>
      </c>
      <c r="AB130" s="2">
        <f t="shared" ref="AB130:AB193" si="39">IF(SUM(C130+D130+E130+F130+G130+H130+I130+J130+K130+L130+M130+N130+O130)&gt;=11,1,0)</f>
        <v>0</v>
      </c>
      <c r="AC130" s="2">
        <f t="shared" ref="AC130:AC193" si="40">IF(SUM(C130+D130+E130+F130+G130+H130+I130+J130+K130+L130+M130+N130+O130)&gt;=12,1,0)</f>
        <v>0</v>
      </c>
      <c r="AD130" s="2">
        <f t="shared" ref="AD130:AD193" si="41">IF(SUM(C130+D130+E130+F130+G130+H130+I130+J130+K130+L130+M130+N130+O130)&gt;=13,1,0)</f>
        <v>0</v>
      </c>
      <c r="AE130" s="2">
        <f t="shared" ref="AE130:AE193" si="42">IF(SUM(C130+D130+E130+F130+G130+H130+I130+J130+K130+L130+M130+N130+O130)=0,1,0)</f>
        <v>0</v>
      </c>
    </row>
    <row r="131" spans="1:31" ht="15.75" customHeight="1" x14ac:dyDescent="0.25">
      <c r="A131" s="8" t="s">
        <v>292</v>
      </c>
      <c r="B131" s="8" t="s">
        <v>293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1</v>
      </c>
      <c r="L131" s="9">
        <v>0</v>
      </c>
      <c r="M131" s="9">
        <v>1</v>
      </c>
      <c r="N131" s="9">
        <v>0</v>
      </c>
      <c r="O131" s="9">
        <v>0</v>
      </c>
      <c r="P131" s="9">
        <v>2</v>
      </c>
      <c r="R131" s="2">
        <f t="shared" si="29"/>
        <v>1</v>
      </c>
      <c r="S131" s="2">
        <f t="shared" si="30"/>
        <v>1</v>
      </c>
      <c r="T131" s="2">
        <f t="shared" si="31"/>
        <v>0</v>
      </c>
      <c r="U131" s="2">
        <f t="shared" si="32"/>
        <v>0</v>
      </c>
      <c r="V131" s="2">
        <f t="shared" si="33"/>
        <v>0</v>
      </c>
      <c r="W131" s="2">
        <f t="shared" si="34"/>
        <v>0</v>
      </c>
      <c r="X131" s="2">
        <f t="shared" si="35"/>
        <v>0</v>
      </c>
      <c r="Y131" s="2">
        <f t="shared" si="36"/>
        <v>0</v>
      </c>
      <c r="Z131" s="2">
        <f t="shared" si="37"/>
        <v>0</v>
      </c>
      <c r="AA131" s="2">
        <f t="shared" si="38"/>
        <v>0</v>
      </c>
      <c r="AB131" s="2">
        <f t="shared" si="39"/>
        <v>0</v>
      </c>
      <c r="AC131" s="2">
        <f t="shared" si="40"/>
        <v>0</v>
      </c>
      <c r="AD131" s="2">
        <f t="shared" si="41"/>
        <v>0</v>
      </c>
      <c r="AE131" s="2">
        <f t="shared" si="42"/>
        <v>0</v>
      </c>
    </row>
    <row r="132" spans="1:31" ht="15.75" customHeight="1" x14ac:dyDescent="0.25">
      <c r="A132" s="8" t="s">
        <v>294</v>
      </c>
      <c r="B132" s="8" t="s">
        <v>295</v>
      </c>
      <c r="C132" s="9">
        <v>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1</v>
      </c>
      <c r="J132" s="9">
        <v>0</v>
      </c>
      <c r="K132" s="9">
        <v>1</v>
      </c>
      <c r="L132" s="9">
        <v>1</v>
      </c>
      <c r="M132" s="9">
        <v>1</v>
      </c>
      <c r="N132" s="9">
        <v>1</v>
      </c>
      <c r="O132" s="9">
        <v>1</v>
      </c>
      <c r="P132" s="9">
        <v>8</v>
      </c>
      <c r="R132" s="2">
        <f t="shared" si="29"/>
        <v>1</v>
      </c>
      <c r="S132" s="2">
        <f t="shared" si="30"/>
        <v>1</v>
      </c>
      <c r="T132" s="2">
        <f t="shared" si="31"/>
        <v>1</v>
      </c>
      <c r="U132" s="2">
        <f t="shared" si="32"/>
        <v>1</v>
      </c>
      <c r="V132" s="2">
        <f t="shared" si="33"/>
        <v>1</v>
      </c>
      <c r="W132" s="2">
        <f t="shared" si="34"/>
        <v>1</v>
      </c>
      <c r="X132" s="2">
        <f t="shared" si="35"/>
        <v>1</v>
      </c>
      <c r="Y132" s="2">
        <f t="shared" si="36"/>
        <v>0</v>
      </c>
      <c r="Z132" s="2">
        <f t="shared" si="37"/>
        <v>0</v>
      </c>
      <c r="AA132" s="2">
        <f t="shared" si="38"/>
        <v>0</v>
      </c>
      <c r="AB132" s="2">
        <f t="shared" si="39"/>
        <v>0</v>
      </c>
      <c r="AC132" s="2">
        <f t="shared" si="40"/>
        <v>0</v>
      </c>
      <c r="AD132" s="2">
        <f t="shared" si="41"/>
        <v>0</v>
      </c>
      <c r="AE132" s="2">
        <f t="shared" si="42"/>
        <v>0</v>
      </c>
    </row>
    <row r="133" spans="1:31" ht="15.75" customHeight="1" x14ac:dyDescent="0.25">
      <c r="A133" s="8" t="s">
        <v>296</v>
      </c>
      <c r="B133" s="8" t="s">
        <v>297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1</v>
      </c>
      <c r="R133" s="2">
        <f t="shared" si="29"/>
        <v>1</v>
      </c>
      <c r="S133" s="2">
        <f t="shared" si="30"/>
        <v>0</v>
      </c>
      <c r="T133" s="2">
        <f t="shared" si="31"/>
        <v>0</v>
      </c>
      <c r="U133" s="2">
        <f t="shared" si="32"/>
        <v>0</v>
      </c>
      <c r="V133" s="2">
        <f t="shared" si="33"/>
        <v>0</v>
      </c>
      <c r="W133" s="2">
        <f t="shared" si="34"/>
        <v>0</v>
      </c>
      <c r="X133" s="2">
        <f t="shared" si="35"/>
        <v>0</v>
      </c>
      <c r="Y133" s="2">
        <f t="shared" si="36"/>
        <v>0</v>
      </c>
      <c r="Z133" s="2">
        <f t="shared" si="37"/>
        <v>0</v>
      </c>
      <c r="AA133" s="2">
        <f t="shared" si="38"/>
        <v>0</v>
      </c>
      <c r="AB133" s="2">
        <f t="shared" si="39"/>
        <v>0</v>
      </c>
      <c r="AC133" s="2">
        <f t="shared" si="40"/>
        <v>0</v>
      </c>
      <c r="AD133" s="2">
        <f t="shared" si="41"/>
        <v>0</v>
      </c>
      <c r="AE133" s="2">
        <f t="shared" si="42"/>
        <v>0</v>
      </c>
    </row>
    <row r="134" spans="1:31" ht="15.75" customHeight="1" x14ac:dyDescent="0.25">
      <c r="A134" s="8" t="s">
        <v>298</v>
      </c>
      <c r="B134" s="8" t="s">
        <v>299</v>
      </c>
      <c r="C134" s="9">
        <v>0</v>
      </c>
      <c r="D134" s="9">
        <v>0</v>
      </c>
      <c r="E134" s="9">
        <v>0</v>
      </c>
      <c r="F134" s="9">
        <v>0</v>
      </c>
      <c r="G134" s="9">
        <v>1</v>
      </c>
      <c r="H134" s="9">
        <v>1</v>
      </c>
      <c r="I134" s="9">
        <v>1</v>
      </c>
      <c r="J134" s="9">
        <v>0</v>
      </c>
      <c r="K134" s="9">
        <v>0</v>
      </c>
      <c r="L134" s="9">
        <v>0</v>
      </c>
      <c r="M134" s="9">
        <v>1</v>
      </c>
      <c r="N134" s="9">
        <v>0</v>
      </c>
      <c r="O134" s="9">
        <v>1</v>
      </c>
      <c r="P134" s="9">
        <v>7</v>
      </c>
      <c r="R134" s="2">
        <f t="shared" si="29"/>
        <v>1</v>
      </c>
      <c r="S134" s="2">
        <f t="shared" si="30"/>
        <v>1</v>
      </c>
      <c r="T134" s="2">
        <f t="shared" si="31"/>
        <v>1</v>
      </c>
      <c r="U134" s="2">
        <f t="shared" si="32"/>
        <v>1</v>
      </c>
      <c r="V134" s="2">
        <f t="shared" si="33"/>
        <v>1</v>
      </c>
      <c r="W134" s="2">
        <f t="shared" si="34"/>
        <v>0</v>
      </c>
      <c r="X134" s="2">
        <f t="shared" si="35"/>
        <v>0</v>
      </c>
      <c r="Y134" s="2">
        <f t="shared" si="36"/>
        <v>0</v>
      </c>
      <c r="Z134" s="2">
        <f t="shared" si="37"/>
        <v>0</v>
      </c>
      <c r="AA134" s="2">
        <f t="shared" si="38"/>
        <v>0</v>
      </c>
      <c r="AB134" s="2">
        <f t="shared" si="39"/>
        <v>0</v>
      </c>
      <c r="AC134" s="2">
        <f t="shared" si="40"/>
        <v>0</v>
      </c>
      <c r="AD134" s="2">
        <f t="shared" si="41"/>
        <v>0</v>
      </c>
      <c r="AE134" s="2">
        <f t="shared" si="42"/>
        <v>0</v>
      </c>
    </row>
    <row r="135" spans="1:31" ht="15.75" customHeight="1" x14ac:dyDescent="0.25">
      <c r="A135" s="8" t="s">
        <v>300</v>
      </c>
      <c r="B135" s="8" t="s">
        <v>301</v>
      </c>
      <c r="C135" s="9">
        <v>0</v>
      </c>
      <c r="D135" s="9">
        <v>1</v>
      </c>
      <c r="E135" s="9">
        <v>1</v>
      </c>
      <c r="F135" s="9">
        <v>0</v>
      </c>
      <c r="G135" s="9">
        <v>0</v>
      </c>
      <c r="H135" s="9">
        <v>1</v>
      </c>
      <c r="I135" s="9">
        <v>1</v>
      </c>
      <c r="J135" s="9">
        <v>0</v>
      </c>
      <c r="K135" s="9">
        <v>1</v>
      </c>
      <c r="L135" s="9">
        <v>0</v>
      </c>
      <c r="M135" s="9">
        <v>1</v>
      </c>
      <c r="N135" s="9">
        <v>1</v>
      </c>
      <c r="O135" s="9">
        <v>1</v>
      </c>
      <c r="P135" s="9">
        <v>10</v>
      </c>
      <c r="R135" s="2">
        <f t="shared" si="29"/>
        <v>1</v>
      </c>
      <c r="S135" s="2">
        <f t="shared" si="30"/>
        <v>1</v>
      </c>
      <c r="T135" s="2">
        <f t="shared" si="31"/>
        <v>1</v>
      </c>
      <c r="U135" s="2">
        <f t="shared" si="32"/>
        <v>1</v>
      </c>
      <c r="V135" s="2">
        <f t="shared" si="33"/>
        <v>1</v>
      </c>
      <c r="W135" s="2">
        <f t="shared" si="34"/>
        <v>1</v>
      </c>
      <c r="X135" s="2">
        <f t="shared" si="35"/>
        <v>1</v>
      </c>
      <c r="Y135" s="2">
        <f t="shared" si="36"/>
        <v>1</v>
      </c>
      <c r="Z135" s="2">
        <f t="shared" si="37"/>
        <v>0</v>
      </c>
      <c r="AA135" s="2">
        <f t="shared" si="38"/>
        <v>0</v>
      </c>
      <c r="AB135" s="2">
        <f t="shared" si="39"/>
        <v>0</v>
      </c>
      <c r="AC135" s="2">
        <f t="shared" si="40"/>
        <v>0</v>
      </c>
      <c r="AD135" s="2">
        <f t="shared" si="41"/>
        <v>0</v>
      </c>
      <c r="AE135" s="2">
        <f t="shared" si="42"/>
        <v>0</v>
      </c>
    </row>
    <row r="136" spans="1:31" ht="15.75" customHeight="1" x14ac:dyDescent="0.25">
      <c r="A136" s="8" t="s">
        <v>302</v>
      </c>
      <c r="B136" s="8" t="s">
        <v>303</v>
      </c>
      <c r="C136" s="9">
        <v>0</v>
      </c>
      <c r="D136" s="9">
        <v>1</v>
      </c>
      <c r="E136" s="9">
        <v>1</v>
      </c>
      <c r="F136" s="9">
        <v>1</v>
      </c>
      <c r="G136" s="9">
        <v>0</v>
      </c>
      <c r="H136" s="9">
        <v>1</v>
      </c>
      <c r="I136" s="9">
        <v>0</v>
      </c>
      <c r="J136" s="9">
        <v>1</v>
      </c>
      <c r="K136" s="9">
        <v>1</v>
      </c>
      <c r="L136" s="9">
        <v>0</v>
      </c>
      <c r="M136" s="9">
        <v>0</v>
      </c>
      <c r="N136" s="9">
        <v>0</v>
      </c>
      <c r="O136" s="9">
        <v>0</v>
      </c>
      <c r="P136" s="9">
        <v>6</v>
      </c>
      <c r="R136" s="2">
        <f t="shared" si="29"/>
        <v>1</v>
      </c>
      <c r="S136" s="2">
        <f t="shared" si="30"/>
        <v>1</v>
      </c>
      <c r="T136" s="2">
        <f t="shared" si="31"/>
        <v>1</v>
      </c>
      <c r="U136" s="2">
        <f t="shared" si="32"/>
        <v>1</v>
      </c>
      <c r="V136" s="2">
        <f t="shared" si="33"/>
        <v>1</v>
      </c>
      <c r="W136" s="2">
        <f t="shared" si="34"/>
        <v>1</v>
      </c>
      <c r="X136" s="2">
        <f t="shared" si="35"/>
        <v>0</v>
      </c>
      <c r="Y136" s="2">
        <f t="shared" si="36"/>
        <v>0</v>
      </c>
      <c r="Z136" s="2">
        <f t="shared" si="37"/>
        <v>0</v>
      </c>
      <c r="AA136" s="2">
        <f t="shared" si="38"/>
        <v>0</v>
      </c>
      <c r="AB136" s="2">
        <f t="shared" si="39"/>
        <v>0</v>
      </c>
      <c r="AC136" s="2">
        <f t="shared" si="40"/>
        <v>0</v>
      </c>
      <c r="AD136" s="2">
        <f t="shared" si="41"/>
        <v>0</v>
      </c>
      <c r="AE136" s="2">
        <f t="shared" si="42"/>
        <v>0</v>
      </c>
    </row>
    <row r="137" spans="1:31" ht="15.75" customHeight="1" x14ac:dyDescent="0.25">
      <c r="A137" s="8" t="s">
        <v>304</v>
      </c>
      <c r="B137" s="8" t="s">
        <v>305</v>
      </c>
      <c r="C137" s="9">
        <v>0</v>
      </c>
      <c r="D137" s="9">
        <v>1</v>
      </c>
      <c r="E137" s="9">
        <v>1</v>
      </c>
      <c r="F137" s="9">
        <v>1</v>
      </c>
      <c r="G137" s="9">
        <v>1</v>
      </c>
      <c r="H137" s="9">
        <v>0</v>
      </c>
      <c r="I137" s="9">
        <v>0</v>
      </c>
      <c r="J137" s="9">
        <v>1</v>
      </c>
      <c r="K137" s="9">
        <v>1</v>
      </c>
      <c r="L137" s="9">
        <v>1</v>
      </c>
      <c r="M137" s="9">
        <v>0</v>
      </c>
      <c r="N137" s="9">
        <v>0</v>
      </c>
      <c r="O137" s="9">
        <v>0</v>
      </c>
      <c r="P137" s="9">
        <v>7</v>
      </c>
      <c r="R137" s="2">
        <f t="shared" si="29"/>
        <v>1</v>
      </c>
      <c r="S137" s="2">
        <f t="shared" si="30"/>
        <v>1</v>
      </c>
      <c r="T137" s="2">
        <f t="shared" si="31"/>
        <v>1</v>
      </c>
      <c r="U137" s="2">
        <f t="shared" si="32"/>
        <v>1</v>
      </c>
      <c r="V137" s="2">
        <f t="shared" si="33"/>
        <v>1</v>
      </c>
      <c r="W137" s="2">
        <f t="shared" si="34"/>
        <v>1</v>
      </c>
      <c r="X137" s="2">
        <f t="shared" si="35"/>
        <v>1</v>
      </c>
      <c r="Y137" s="2">
        <f t="shared" si="36"/>
        <v>0</v>
      </c>
      <c r="Z137" s="2">
        <f t="shared" si="37"/>
        <v>0</v>
      </c>
      <c r="AA137" s="2">
        <f t="shared" si="38"/>
        <v>0</v>
      </c>
      <c r="AB137" s="2">
        <f t="shared" si="39"/>
        <v>0</v>
      </c>
      <c r="AC137" s="2">
        <f t="shared" si="40"/>
        <v>0</v>
      </c>
      <c r="AD137" s="2">
        <f t="shared" si="41"/>
        <v>0</v>
      </c>
      <c r="AE137" s="2">
        <f t="shared" si="42"/>
        <v>0</v>
      </c>
    </row>
    <row r="138" spans="1:31" ht="15.75" customHeight="1" x14ac:dyDescent="0.25">
      <c r="A138" s="8" t="s">
        <v>306</v>
      </c>
      <c r="B138" s="8" t="s">
        <v>307</v>
      </c>
      <c r="C138" s="9">
        <v>0</v>
      </c>
      <c r="D138" s="9">
        <v>1</v>
      </c>
      <c r="E138" s="9">
        <v>0</v>
      </c>
      <c r="F138" s="9">
        <v>0</v>
      </c>
      <c r="G138" s="9">
        <v>0</v>
      </c>
      <c r="H138" s="9">
        <v>1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2</v>
      </c>
      <c r="R138" s="2">
        <f t="shared" si="29"/>
        <v>1</v>
      </c>
      <c r="S138" s="2">
        <f t="shared" si="30"/>
        <v>1</v>
      </c>
      <c r="T138" s="2">
        <f t="shared" si="31"/>
        <v>0</v>
      </c>
      <c r="U138" s="2">
        <f t="shared" si="32"/>
        <v>0</v>
      </c>
      <c r="V138" s="2">
        <f t="shared" si="33"/>
        <v>0</v>
      </c>
      <c r="W138" s="2">
        <f t="shared" si="34"/>
        <v>0</v>
      </c>
      <c r="X138" s="2">
        <f t="shared" si="35"/>
        <v>0</v>
      </c>
      <c r="Y138" s="2">
        <f t="shared" si="36"/>
        <v>0</v>
      </c>
      <c r="Z138" s="2">
        <f t="shared" si="37"/>
        <v>0</v>
      </c>
      <c r="AA138" s="2">
        <f t="shared" si="38"/>
        <v>0</v>
      </c>
      <c r="AB138" s="2">
        <f t="shared" si="39"/>
        <v>0</v>
      </c>
      <c r="AC138" s="2">
        <f t="shared" si="40"/>
        <v>0</v>
      </c>
      <c r="AD138" s="2">
        <f t="shared" si="41"/>
        <v>0</v>
      </c>
      <c r="AE138" s="2">
        <f t="shared" si="42"/>
        <v>0</v>
      </c>
    </row>
    <row r="139" spans="1:31" ht="15.75" customHeight="1" x14ac:dyDescent="0.25">
      <c r="A139" s="8" t="s">
        <v>308</v>
      </c>
      <c r="B139" s="8" t="s">
        <v>309</v>
      </c>
      <c r="C139" s="9">
        <v>1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2</v>
      </c>
      <c r="R139" s="2">
        <f t="shared" si="29"/>
        <v>1</v>
      </c>
      <c r="S139" s="2">
        <f t="shared" si="30"/>
        <v>1</v>
      </c>
      <c r="T139" s="2">
        <f t="shared" si="31"/>
        <v>0</v>
      </c>
      <c r="U139" s="2">
        <f t="shared" si="32"/>
        <v>0</v>
      </c>
      <c r="V139" s="2">
        <f t="shared" si="33"/>
        <v>0</v>
      </c>
      <c r="W139" s="2">
        <f t="shared" si="34"/>
        <v>0</v>
      </c>
      <c r="X139" s="2">
        <f t="shared" si="35"/>
        <v>0</v>
      </c>
      <c r="Y139" s="2">
        <f t="shared" si="36"/>
        <v>0</v>
      </c>
      <c r="Z139" s="2">
        <f t="shared" si="37"/>
        <v>0</v>
      </c>
      <c r="AA139" s="2">
        <f t="shared" si="38"/>
        <v>0</v>
      </c>
      <c r="AB139" s="2">
        <f t="shared" si="39"/>
        <v>0</v>
      </c>
      <c r="AC139" s="2">
        <f t="shared" si="40"/>
        <v>0</v>
      </c>
      <c r="AD139" s="2">
        <f t="shared" si="41"/>
        <v>0</v>
      </c>
      <c r="AE139" s="2">
        <f t="shared" si="42"/>
        <v>0</v>
      </c>
    </row>
    <row r="140" spans="1:31" ht="15.75" customHeight="1" x14ac:dyDescent="0.25">
      <c r="A140" s="8" t="s">
        <v>310</v>
      </c>
      <c r="B140" s="8" t="s">
        <v>311</v>
      </c>
      <c r="C140" s="9">
        <v>0</v>
      </c>
      <c r="D140" s="9">
        <v>1</v>
      </c>
      <c r="E140" s="9">
        <v>1</v>
      </c>
      <c r="F140" s="9">
        <v>0</v>
      </c>
      <c r="G140" s="9">
        <v>0</v>
      </c>
      <c r="H140" s="9">
        <v>1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</v>
      </c>
      <c r="P140" s="9">
        <v>4</v>
      </c>
      <c r="R140" s="2">
        <f t="shared" si="29"/>
        <v>1</v>
      </c>
      <c r="S140" s="2">
        <f t="shared" si="30"/>
        <v>1</v>
      </c>
      <c r="T140" s="2">
        <f t="shared" si="31"/>
        <v>1</v>
      </c>
      <c r="U140" s="2">
        <f t="shared" si="32"/>
        <v>1</v>
      </c>
      <c r="V140" s="2">
        <f t="shared" si="33"/>
        <v>0</v>
      </c>
      <c r="W140" s="2">
        <f t="shared" si="34"/>
        <v>0</v>
      </c>
      <c r="X140" s="2">
        <f t="shared" si="35"/>
        <v>0</v>
      </c>
      <c r="Y140" s="2">
        <f t="shared" si="36"/>
        <v>0</v>
      </c>
      <c r="Z140" s="2">
        <f t="shared" si="37"/>
        <v>0</v>
      </c>
      <c r="AA140" s="2">
        <f t="shared" si="38"/>
        <v>0</v>
      </c>
      <c r="AB140" s="2">
        <f t="shared" si="39"/>
        <v>0</v>
      </c>
      <c r="AC140" s="2">
        <f t="shared" si="40"/>
        <v>0</v>
      </c>
      <c r="AD140" s="2">
        <f t="shared" si="41"/>
        <v>0</v>
      </c>
      <c r="AE140" s="2">
        <f t="shared" si="42"/>
        <v>0</v>
      </c>
    </row>
    <row r="141" spans="1:31" ht="15.75" customHeight="1" x14ac:dyDescent="0.25">
      <c r="A141" s="8" t="s">
        <v>312</v>
      </c>
      <c r="B141" s="8" t="s">
        <v>313</v>
      </c>
      <c r="C141" s="9">
        <v>1</v>
      </c>
      <c r="D141" s="9">
        <v>1</v>
      </c>
      <c r="E141" s="9">
        <v>0</v>
      </c>
      <c r="F141" s="9">
        <v>0</v>
      </c>
      <c r="G141" s="9">
        <v>0</v>
      </c>
      <c r="H141" s="9">
        <v>1</v>
      </c>
      <c r="I141" s="9">
        <v>1</v>
      </c>
      <c r="J141" s="9">
        <v>1</v>
      </c>
      <c r="K141" s="9">
        <v>1</v>
      </c>
      <c r="L141" s="9">
        <v>1</v>
      </c>
      <c r="M141" s="9">
        <v>1</v>
      </c>
      <c r="N141" s="9">
        <v>0</v>
      </c>
      <c r="O141" s="9">
        <v>0</v>
      </c>
      <c r="P141" s="9">
        <v>11</v>
      </c>
      <c r="R141" s="2">
        <f t="shared" si="29"/>
        <v>1</v>
      </c>
      <c r="S141" s="2">
        <f t="shared" si="30"/>
        <v>1</v>
      </c>
      <c r="T141" s="2">
        <f t="shared" si="31"/>
        <v>1</v>
      </c>
      <c r="U141" s="2">
        <f t="shared" si="32"/>
        <v>1</v>
      </c>
      <c r="V141" s="2">
        <f t="shared" si="33"/>
        <v>1</v>
      </c>
      <c r="W141" s="2">
        <f t="shared" si="34"/>
        <v>1</v>
      </c>
      <c r="X141" s="2">
        <f t="shared" si="35"/>
        <v>1</v>
      </c>
      <c r="Y141" s="2">
        <f t="shared" si="36"/>
        <v>1</v>
      </c>
      <c r="Z141" s="2">
        <f t="shared" si="37"/>
        <v>0</v>
      </c>
      <c r="AA141" s="2">
        <f t="shared" si="38"/>
        <v>0</v>
      </c>
      <c r="AB141" s="2">
        <f t="shared" si="39"/>
        <v>0</v>
      </c>
      <c r="AC141" s="2">
        <f t="shared" si="40"/>
        <v>0</v>
      </c>
      <c r="AD141" s="2">
        <f t="shared" si="41"/>
        <v>0</v>
      </c>
      <c r="AE141" s="2">
        <f t="shared" si="42"/>
        <v>0</v>
      </c>
    </row>
    <row r="142" spans="1:31" ht="15.75" customHeight="1" x14ac:dyDescent="0.25">
      <c r="A142" s="8" t="s">
        <v>314</v>
      </c>
      <c r="B142" s="8" t="s">
        <v>315</v>
      </c>
      <c r="C142" s="9">
        <v>0</v>
      </c>
      <c r="D142" s="9">
        <v>0</v>
      </c>
      <c r="E142" s="9">
        <v>0</v>
      </c>
      <c r="F142" s="9">
        <v>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1</v>
      </c>
      <c r="R142" s="2">
        <f t="shared" si="29"/>
        <v>1</v>
      </c>
      <c r="S142" s="2">
        <f t="shared" si="30"/>
        <v>0</v>
      </c>
      <c r="T142" s="2">
        <f t="shared" si="31"/>
        <v>0</v>
      </c>
      <c r="U142" s="2">
        <f t="shared" si="32"/>
        <v>0</v>
      </c>
      <c r="V142" s="2">
        <f t="shared" si="33"/>
        <v>0</v>
      </c>
      <c r="W142" s="2">
        <f t="shared" si="34"/>
        <v>0</v>
      </c>
      <c r="X142" s="2">
        <f t="shared" si="35"/>
        <v>0</v>
      </c>
      <c r="Y142" s="2">
        <f t="shared" si="36"/>
        <v>0</v>
      </c>
      <c r="Z142" s="2">
        <f t="shared" si="37"/>
        <v>0</v>
      </c>
      <c r="AA142" s="2">
        <f t="shared" si="38"/>
        <v>0</v>
      </c>
      <c r="AB142" s="2">
        <f t="shared" si="39"/>
        <v>0</v>
      </c>
      <c r="AC142" s="2">
        <f t="shared" si="40"/>
        <v>0</v>
      </c>
      <c r="AD142" s="2">
        <f t="shared" si="41"/>
        <v>0</v>
      </c>
      <c r="AE142" s="2">
        <f t="shared" si="42"/>
        <v>0</v>
      </c>
    </row>
    <row r="143" spans="1:31" ht="15.75" customHeight="1" x14ac:dyDescent="0.25">
      <c r="A143" s="8" t="s">
        <v>316</v>
      </c>
      <c r="B143" s="8" t="s">
        <v>317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1</v>
      </c>
      <c r="M143" s="9">
        <v>1</v>
      </c>
      <c r="N143" s="9">
        <v>1</v>
      </c>
      <c r="O143" s="9">
        <v>1</v>
      </c>
      <c r="P143" s="9">
        <v>5</v>
      </c>
      <c r="R143" s="2">
        <f t="shared" si="29"/>
        <v>1</v>
      </c>
      <c r="S143" s="2">
        <f t="shared" si="30"/>
        <v>1</v>
      </c>
      <c r="T143" s="2">
        <f t="shared" si="31"/>
        <v>1</v>
      </c>
      <c r="U143" s="2">
        <f t="shared" si="32"/>
        <v>1</v>
      </c>
      <c r="V143" s="2">
        <f t="shared" si="33"/>
        <v>0</v>
      </c>
      <c r="W143" s="2">
        <f t="shared" si="34"/>
        <v>0</v>
      </c>
      <c r="X143" s="2">
        <f t="shared" si="35"/>
        <v>0</v>
      </c>
      <c r="Y143" s="2">
        <f t="shared" si="36"/>
        <v>0</v>
      </c>
      <c r="Z143" s="2">
        <f t="shared" si="37"/>
        <v>0</v>
      </c>
      <c r="AA143" s="2">
        <f t="shared" si="38"/>
        <v>0</v>
      </c>
      <c r="AB143" s="2">
        <f t="shared" si="39"/>
        <v>0</v>
      </c>
      <c r="AC143" s="2">
        <f t="shared" si="40"/>
        <v>0</v>
      </c>
      <c r="AD143" s="2">
        <f t="shared" si="41"/>
        <v>0</v>
      </c>
      <c r="AE143" s="2">
        <f t="shared" si="42"/>
        <v>0</v>
      </c>
    </row>
    <row r="144" spans="1:31" ht="15.75" customHeight="1" x14ac:dyDescent="0.25">
      <c r="A144" s="8" t="s">
        <v>318</v>
      </c>
      <c r="B144" s="8" t="s">
        <v>319</v>
      </c>
      <c r="C144" s="9">
        <v>0</v>
      </c>
      <c r="D144" s="9">
        <v>1</v>
      </c>
      <c r="E144" s="9">
        <v>1</v>
      </c>
      <c r="F144" s="9">
        <v>1</v>
      </c>
      <c r="G144" s="9">
        <v>0</v>
      </c>
      <c r="H144" s="9">
        <v>1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5</v>
      </c>
      <c r="R144" s="2">
        <f t="shared" si="29"/>
        <v>1</v>
      </c>
      <c r="S144" s="2">
        <f t="shared" si="30"/>
        <v>1</v>
      </c>
      <c r="T144" s="2">
        <f t="shared" si="31"/>
        <v>1</v>
      </c>
      <c r="U144" s="2">
        <f t="shared" si="32"/>
        <v>1</v>
      </c>
      <c r="V144" s="2">
        <f t="shared" si="33"/>
        <v>0</v>
      </c>
      <c r="W144" s="2">
        <f t="shared" si="34"/>
        <v>0</v>
      </c>
      <c r="X144" s="2">
        <f t="shared" si="35"/>
        <v>0</v>
      </c>
      <c r="Y144" s="2">
        <f t="shared" si="36"/>
        <v>0</v>
      </c>
      <c r="Z144" s="2">
        <f t="shared" si="37"/>
        <v>0</v>
      </c>
      <c r="AA144" s="2">
        <f t="shared" si="38"/>
        <v>0</v>
      </c>
      <c r="AB144" s="2">
        <f t="shared" si="39"/>
        <v>0</v>
      </c>
      <c r="AC144" s="2">
        <f t="shared" si="40"/>
        <v>0</v>
      </c>
      <c r="AD144" s="2">
        <f t="shared" si="41"/>
        <v>0</v>
      </c>
      <c r="AE144" s="2">
        <f t="shared" si="42"/>
        <v>0</v>
      </c>
    </row>
    <row r="145" spans="1:31" ht="15.75" customHeight="1" x14ac:dyDescent="0.25">
      <c r="A145" s="8" t="s">
        <v>320</v>
      </c>
      <c r="B145" s="8" t="s">
        <v>321</v>
      </c>
      <c r="C145" s="9">
        <v>0</v>
      </c>
      <c r="D145" s="9">
        <v>0</v>
      </c>
      <c r="E145" s="9">
        <v>0</v>
      </c>
      <c r="F145" s="9">
        <v>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2</v>
      </c>
      <c r="R145" s="2">
        <f t="shared" si="29"/>
        <v>1</v>
      </c>
      <c r="S145" s="2">
        <f t="shared" si="30"/>
        <v>0</v>
      </c>
      <c r="T145" s="2">
        <f t="shared" si="31"/>
        <v>0</v>
      </c>
      <c r="U145" s="2">
        <f t="shared" si="32"/>
        <v>0</v>
      </c>
      <c r="V145" s="2">
        <f t="shared" si="33"/>
        <v>0</v>
      </c>
      <c r="W145" s="2">
        <f t="shared" si="34"/>
        <v>0</v>
      </c>
      <c r="X145" s="2">
        <f t="shared" si="35"/>
        <v>0</v>
      </c>
      <c r="Y145" s="2">
        <f t="shared" si="36"/>
        <v>0</v>
      </c>
      <c r="Z145" s="2">
        <f t="shared" si="37"/>
        <v>0</v>
      </c>
      <c r="AA145" s="2">
        <f t="shared" si="38"/>
        <v>0</v>
      </c>
      <c r="AB145" s="2">
        <f t="shared" si="39"/>
        <v>0</v>
      </c>
      <c r="AC145" s="2">
        <f t="shared" si="40"/>
        <v>0</v>
      </c>
      <c r="AD145" s="2">
        <f t="shared" si="41"/>
        <v>0</v>
      </c>
      <c r="AE145" s="2">
        <f t="shared" si="42"/>
        <v>0</v>
      </c>
    </row>
    <row r="146" spans="1:31" ht="15.75" customHeight="1" x14ac:dyDescent="0.25">
      <c r="A146" s="8" t="s">
        <v>322</v>
      </c>
      <c r="B146" s="8" t="s">
        <v>323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1</v>
      </c>
      <c r="I146" s="9">
        <v>1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2</v>
      </c>
      <c r="R146" s="2">
        <f t="shared" si="29"/>
        <v>1</v>
      </c>
      <c r="S146" s="2">
        <f t="shared" si="30"/>
        <v>1</v>
      </c>
      <c r="T146" s="2">
        <f t="shared" si="31"/>
        <v>0</v>
      </c>
      <c r="U146" s="2">
        <f t="shared" si="32"/>
        <v>0</v>
      </c>
      <c r="V146" s="2">
        <f t="shared" si="33"/>
        <v>0</v>
      </c>
      <c r="W146" s="2">
        <f t="shared" si="34"/>
        <v>0</v>
      </c>
      <c r="X146" s="2">
        <f t="shared" si="35"/>
        <v>0</v>
      </c>
      <c r="Y146" s="2">
        <f t="shared" si="36"/>
        <v>0</v>
      </c>
      <c r="Z146" s="2">
        <f t="shared" si="37"/>
        <v>0</v>
      </c>
      <c r="AA146" s="2">
        <f t="shared" si="38"/>
        <v>0</v>
      </c>
      <c r="AB146" s="2">
        <f t="shared" si="39"/>
        <v>0</v>
      </c>
      <c r="AC146" s="2">
        <f t="shared" si="40"/>
        <v>0</v>
      </c>
      <c r="AD146" s="2">
        <f t="shared" si="41"/>
        <v>0</v>
      </c>
      <c r="AE146" s="2">
        <f t="shared" si="42"/>
        <v>0</v>
      </c>
    </row>
    <row r="147" spans="1:31" ht="15.75" customHeight="1" x14ac:dyDescent="0.25">
      <c r="A147" s="8" t="s">
        <v>324</v>
      </c>
      <c r="B147" s="8" t="s">
        <v>325</v>
      </c>
      <c r="C147" s="9">
        <v>0</v>
      </c>
      <c r="D147" s="9">
        <v>1</v>
      </c>
      <c r="E147" s="9">
        <v>1</v>
      </c>
      <c r="F147" s="9">
        <v>1</v>
      </c>
      <c r="G147" s="9">
        <v>0</v>
      </c>
      <c r="H147" s="9">
        <v>0</v>
      </c>
      <c r="I147" s="9">
        <v>1</v>
      </c>
      <c r="J147" s="9">
        <v>0</v>
      </c>
      <c r="K147" s="9">
        <v>0</v>
      </c>
      <c r="L147" s="9">
        <v>1</v>
      </c>
      <c r="M147" s="9">
        <v>1</v>
      </c>
      <c r="N147" s="9">
        <v>0</v>
      </c>
      <c r="O147" s="9">
        <v>0</v>
      </c>
      <c r="P147" s="9">
        <v>6</v>
      </c>
      <c r="R147" s="2">
        <f t="shared" si="29"/>
        <v>1</v>
      </c>
      <c r="S147" s="2">
        <f t="shared" si="30"/>
        <v>1</v>
      </c>
      <c r="T147" s="2">
        <f t="shared" si="31"/>
        <v>1</v>
      </c>
      <c r="U147" s="2">
        <f t="shared" si="32"/>
        <v>1</v>
      </c>
      <c r="V147" s="2">
        <f t="shared" si="33"/>
        <v>1</v>
      </c>
      <c r="W147" s="2">
        <f t="shared" si="34"/>
        <v>1</v>
      </c>
      <c r="X147" s="2">
        <f t="shared" si="35"/>
        <v>0</v>
      </c>
      <c r="Y147" s="2">
        <f t="shared" si="36"/>
        <v>0</v>
      </c>
      <c r="Z147" s="2">
        <f t="shared" si="37"/>
        <v>0</v>
      </c>
      <c r="AA147" s="2">
        <f t="shared" si="38"/>
        <v>0</v>
      </c>
      <c r="AB147" s="2">
        <f t="shared" si="39"/>
        <v>0</v>
      </c>
      <c r="AC147" s="2">
        <f t="shared" si="40"/>
        <v>0</v>
      </c>
      <c r="AD147" s="2">
        <f t="shared" si="41"/>
        <v>0</v>
      </c>
      <c r="AE147" s="2">
        <f t="shared" si="42"/>
        <v>0</v>
      </c>
    </row>
    <row r="148" spans="1:31" ht="15.75" customHeight="1" x14ac:dyDescent="0.25">
      <c r="A148" s="8" t="s">
        <v>326</v>
      </c>
      <c r="B148" s="8" t="s">
        <v>327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1</v>
      </c>
      <c r="J148" s="9">
        <v>1</v>
      </c>
      <c r="K148" s="9">
        <v>0</v>
      </c>
      <c r="L148" s="9">
        <v>0</v>
      </c>
      <c r="M148" s="9">
        <v>1</v>
      </c>
      <c r="N148" s="9">
        <v>0</v>
      </c>
      <c r="O148" s="9">
        <v>1</v>
      </c>
      <c r="P148" s="9">
        <v>5</v>
      </c>
      <c r="R148" s="2">
        <f t="shared" si="29"/>
        <v>1</v>
      </c>
      <c r="S148" s="2">
        <f t="shared" si="30"/>
        <v>1</v>
      </c>
      <c r="T148" s="2">
        <f t="shared" si="31"/>
        <v>1</v>
      </c>
      <c r="U148" s="2">
        <f t="shared" si="32"/>
        <v>1</v>
      </c>
      <c r="V148" s="2">
        <f t="shared" si="33"/>
        <v>1</v>
      </c>
      <c r="W148" s="2">
        <f t="shared" si="34"/>
        <v>0</v>
      </c>
      <c r="X148" s="2">
        <f t="shared" si="35"/>
        <v>0</v>
      </c>
      <c r="Y148" s="2">
        <f t="shared" si="36"/>
        <v>0</v>
      </c>
      <c r="Z148" s="2">
        <f t="shared" si="37"/>
        <v>0</v>
      </c>
      <c r="AA148" s="2">
        <f t="shared" si="38"/>
        <v>0</v>
      </c>
      <c r="AB148" s="2">
        <f t="shared" si="39"/>
        <v>0</v>
      </c>
      <c r="AC148" s="2">
        <f t="shared" si="40"/>
        <v>0</v>
      </c>
      <c r="AD148" s="2">
        <f t="shared" si="41"/>
        <v>0</v>
      </c>
      <c r="AE148" s="2">
        <f t="shared" si="42"/>
        <v>0</v>
      </c>
    </row>
    <row r="149" spans="1:31" ht="15.75" customHeight="1" x14ac:dyDescent="0.25">
      <c r="A149" s="8" t="s">
        <v>328</v>
      </c>
      <c r="B149" s="8" t="s">
        <v>329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1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1</v>
      </c>
      <c r="R149" s="2">
        <f t="shared" si="29"/>
        <v>1</v>
      </c>
      <c r="S149" s="2">
        <f t="shared" si="30"/>
        <v>0</v>
      </c>
      <c r="T149" s="2">
        <f t="shared" si="31"/>
        <v>0</v>
      </c>
      <c r="U149" s="2">
        <f t="shared" si="32"/>
        <v>0</v>
      </c>
      <c r="V149" s="2">
        <f t="shared" si="33"/>
        <v>0</v>
      </c>
      <c r="W149" s="2">
        <f t="shared" si="34"/>
        <v>0</v>
      </c>
      <c r="X149" s="2">
        <f t="shared" si="35"/>
        <v>0</v>
      </c>
      <c r="Y149" s="2">
        <f t="shared" si="36"/>
        <v>0</v>
      </c>
      <c r="Z149" s="2">
        <f t="shared" si="37"/>
        <v>0</v>
      </c>
      <c r="AA149" s="2">
        <f t="shared" si="38"/>
        <v>0</v>
      </c>
      <c r="AB149" s="2">
        <f t="shared" si="39"/>
        <v>0</v>
      </c>
      <c r="AC149" s="2">
        <f t="shared" si="40"/>
        <v>0</v>
      </c>
      <c r="AD149" s="2">
        <f t="shared" si="41"/>
        <v>0</v>
      </c>
      <c r="AE149" s="2">
        <f t="shared" si="42"/>
        <v>0</v>
      </c>
    </row>
    <row r="150" spans="1:31" ht="15.75" customHeight="1" x14ac:dyDescent="0.25">
      <c r="A150" s="8" t="s">
        <v>330</v>
      </c>
      <c r="B150" s="8" t="s">
        <v>331</v>
      </c>
      <c r="C150" s="9">
        <v>0</v>
      </c>
      <c r="D150" s="9">
        <v>1</v>
      </c>
      <c r="E150" s="9">
        <v>1</v>
      </c>
      <c r="F150" s="9">
        <v>0</v>
      </c>
      <c r="G150" s="9">
        <v>0</v>
      </c>
      <c r="H150" s="9">
        <v>1</v>
      </c>
      <c r="I150" s="9">
        <v>1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4</v>
      </c>
      <c r="R150" s="2">
        <f t="shared" si="29"/>
        <v>1</v>
      </c>
      <c r="S150" s="2">
        <f t="shared" si="30"/>
        <v>1</v>
      </c>
      <c r="T150" s="2">
        <f t="shared" si="31"/>
        <v>1</v>
      </c>
      <c r="U150" s="2">
        <f t="shared" si="32"/>
        <v>1</v>
      </c>
      <c r="V150" s="2">
        <f t="shared" si="33"/>
        <v>0</v>
      </c>
      <c r="W150" s="2">
        <f t="shared" si="34"/>
        <v>0</v>
      </c>
      <c r="X150" s="2">
        <f t="shared" si="35"/>
        <v>0</v>
      </c>
      <c r="Y150" s="2">
        <f t="shared" si="36"/>
        <v>0</v>
      </c>
      <c r="Z150" s="2">
        <f t="shared" si="37"/>
        <v>0</v>
      </c>
      <c r="AA150" s="2">
        <f t="shared" si="38"/>
        <v>0</v>
      </c>
      <c r="AB150" s="2">
        <f t="shared" si="39"/>
        <v>0</v>
      </c>
      <c r="AC150" s="2">
        <f t="shared" si="40"/>
        <v>0</v>
      </c>
      <c r="AD150" s="2">
        <f t="shared" si="41"/>
        <v>0</v>
      </c>
      <c r="AE150" s="2">
        <f t="shared" si="42"/>
        <v>0</v>
      </c>
    </row>
    <row r="151" spans="1:31" ht="15.75" customHeight="1" x14ac:dyDescent="0.25">
      <c r="A151" s="8" t="s">
        <v>332</v>
      </c>
      <c r="B151" s="8" t="s">
        <v>333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1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1</v>
      </c>
      <c r="R151" s="2">
        <f t="shared" si="29"/>
        <v>1</v>
      </c>
      <c r="S151" s="2">
        <f t="shared" si="30"/>
        <v>0</v>
      </c>
      <c r="T151" s="2">
        <f t="shared" si="31"/>
        <v>0</v>
      </c>
      <c r="U151" s="2">
        <f t="shared" si="32"/>
        <v>0</v>
      </c>
      <c r="V151" s="2">
        <f t="shared" si="33"/>
        <v>0</v>
      </c>
      <c r="W151" s="2">
        <f t="shared" si="34"/>
        <v>0</v>
      </c>
      <c r="X151" s="2">
        <f t="shared" si="35"/>
        <v>0</v>
      </c>
      <c r="Y151" s="2">
        <f t="shared" si="36"/>
        <v>0</v>
      </c>
      <c r="Z151" s="2">
        <f t="shared" si="37"/>
        <v>0</v>
      </c>
      <c r="AA151" s="2">
        <f t="shared" si="38"/>
        <v>0</v>
      </c>
      <c r="AB151" s="2">
        <f t="shared" si="39"/>
        <v>0</v>
      </c>
      <c r="AC151" s="2">
        <f t="shared" si="40"/>
        <v>0</v>
      </c>
      <c r="AD151" s="2">
        <f t="shared" si="41"/>
        <v>0</v>
      </c>
      <c r="AE151" s="2">
        <f t="shared" si="42"/>
        <v>0</v>
      </c>
    </row>
    <row r="152" spans="1:31" ht="15.75" customHeight="1" x14ac:dyDescent="0.25">
      <c r="A152" s="8" t="s">
        <v>334</v>
      </c>
      <c r="B152" s="8" t="s">
        <v>335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1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R152" s="2">
        <f t="shared" si="29"/>
        <v>1</v>
      </c>
      <c r="S152" s="2">
        <f t="shared" si="30"/>
        <v>0</v>
      </c>
      <c r="T152" s="2">
        <f t="shared" si="31"/>
        <v>0</v>
      </c>
      <c r="U152" s="2">
        <f t="shared" si="32"/>
        <v>0</v>
      </c>
      <c r="V152" s="2">
        <f t="shared" si="33"/>
        <v>0</v>
      </c>
      <c r="W152" s="2">
        <f t="shared" si="34"/>
        <v>0</v>
      </c>
      <c r="X152" s="2">
        <f t="shared" si="35"/>
        <v>0</v>
      </c>
      <c r="Y152" s="2">
        <f t="shared" si="36"/>
        <v>0</v>
      </c>
      <c r="Z152" s="2">
        <f t="shared" si="37"/>
        <v>0</v>
      </c>
      <c r="AA152" s="2">
        <f t="shared" si="38"/>
        <v>0</v>
      </c>
      <c r="AB152" s="2">
        <f t="shared" si="39"/>
        <v>0</v>
      </c>
      <c r="AC152" s="2">
        <f t="shared" si="40"/>
        <v>0</v>
      </c>
      <c r="AD152" s="2">
        <f t="shared" si="41"/>
        <v>0</v>
      </c>
      <c r="AE152" s="2">
        <f t="shared" si="42"/>
        <v>0</v>
      </c>
    </row>
    <row r="153" spans="1:31" ht="15.75" customHeight="1" x14ac:dyDescent="0.25">
      <c r="A153" s="8" t="s">
        <v>336</v>
      </c>
      <c r="B153" s="8" t="s">
        <v>337</v>
      </c>
      <c r="C153" s="9">
        <v>1</v>
      </c>
      <c r="D153" s="9">
        <v>1</v>
      </c>
      <c r="E153" s="9">
        <v>1</v>
      </c>
      <c r="F153" s="9">
        <v>1</v>
      </c>
      <c r="G153" s="9">
        <v>1</v>
      </c>
      <c r="H153" s="9">
        <v>1</v>
      </c>
      <c r="I153" s="9">
        <v>1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9">
        <v>9</v>
      </c>
      <c r="R153" s="2">
        <f t="shared" si="29"/>
        <v>1</v>
      </c>
      <c r="S153" s="2">
        <f t="shared" si="30"/>
        <v>1</v>
      </c>
      <c r="T153" s="2">
        <f t="shared" si="31"/>
        <v>1</v>
      </c>
      <c r="U153" s="2">
        <f t="shared" si="32"/>
        <v>1</v>
      </c>
      <c r="V153" s="2">
        <f t="shared" si="33"/>
        <v>1</v>
      </c>
      <c r="W153" s="2">
        <f t="shared" si="34"/>
        <v>1</v>
      </c>
      <c r="X153" s="2">
        <f t="shared" si="35"/>
        <v>1</v>
      </c>
      <c r="Y153" s="2">
        <f t="shared" si="36"/>
        <v>1</v>
      </c>
      <c r="Z153" s="2">
        <f t="shared" si="37"/>
        <v>0</v>
      </c>
      <c r="AA153" s="2">
        <f t="shared" si="38"/>
        <v>0</v>
      </c>
      <c r="AB153" s="2">
        <f t="shared" si="39"/>
        <v>0</v>
      </c>
      <c r="AC153" s="2">
        <f t="shared" si="40"/>
        <v>0</v>
      </c>
      <c r="AD153" s="2">
        <f t="shared" si="41"/>
        <v>0</v>
      </c>
      <c r="AE153" s="2">
        <f t="shared" si="42"/>
        <v>0</v>
      </c>
    </row>
    <row r="154" spans="1:31" ht="15.75" customHeight="1" x14ac:dyDescent="0.25">
      <c r="A154" s="8" t="s">
        <v>338</v>
      </c>
      <c r="B154" s="8" t="s">
        <v>339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1</v>
      </c>
      <c r="R154" s="2">
        <f t="shared" si="29"/>
        <v>0</v>
      </c>
      <c r="S154" s="2">
        <f t="shared" si="30"/>
        <v>0</v>
      </c>
      <c r="T154" s="2">
        <f t="shared" si="31"/>
        <v>0</v>
      </c>
      <c r="U154" s="2">
        <f t="shared" si="32"/>
        <v>0</v>
      </c>
      <c r="V154" s="2">
        <f t="shared" si="33"/>
        <v>0</v>
      </c>
      <c r="W154" s="2">
        <f t="shared" si="34"/>
        <v>0</v>
      </c>
      <c r="X154" s="2">
        <f t="shared" si="35"/>
        <v>0</v>
      </c>
      <c r="Y154" s="2">
        <f t="shared" si="36"/>
        <v>0</v>
      </c>
      <c r="Z154" s="2">
        <f t="shared" si="37"/>
        <v>0</v>
      </c>
      <c r="AA154" s="2">
        <f t="shared" si="38"/>
        <v>0</v>
      </c>
      <c r="AB154" s="2">
        <f t="shared" si="39"/>
        <v>0</v>
      </c>
      <c r="AC154" s="2">
        <f t="shared" si="40"/>
        <v>0</v>
      </c>
      <c r="AD154" s="2">
        <f t="shared" si="41"/>
        <v>0</v>
      </c>
      <c r="AE154" s="2">
        <f t="shared" si="42"/>
        <v>1</v>
      </c>
    </row>
    <row r="155" spans="1:31" ht="15.75" customHeight="1" x14ac:dyDescent="0.25">
      <c r="A155" s="8" t="s">
        <v>340</v>
      </c>
      <c r="B155" s="8" t="s">
        <v>341</v>
      </c>
      <c r="C155" s="9">
        <v>0</v>
      </c>
      <c r="D155" s="9">
        <v>1</v>
      </c>
      <c r="E155" s="9">
        <v>1</v>
      </c>
      <c r="F155" s="9">
        <v>0</v>
      </c>
      <c r="G155" s="9">
        <v>0</v>
      </c>
      <c r="H155" s="9">
        <v>0</v>
      </c>
      <c r="I155" s="9">
        <v>1</v>
      </c>
      <c r="J155" s="9">
        <v>1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4</v>
      </c>
      <c r="R155" s="2">
        <f t="shared" si="29"/>
        <v>1</v>
      </c>
      <c r="S155" s="2">
        <f t="shared" si="30"/>
        <v>1</v>
      </c>
      <c r="T155" s="2">
        <f t="shared" si="31"/>
        <v>1</v>
      </c>
      <c r="U155" s="2">
        <f t="shared" si="32"/>
        <v>1</v>
      </c>
      <c r="V155" s="2">
        <f t="shared" si="33"/>
        <v>0</v>
      </c>
      <c r="W155" s="2">
        <f t="shared" si="34"/>
        <v>0</v>
      </c>
      <c r="X155" s="2">
        <f t="shared" si="35"/>
        <v>0</v>
      </c>
      <c r="Y155" s="2">
        <f t="shared" si="36"/>
        <v>0</v>
      </c>
      <c r="Z155" s="2">
        <f t="shared" si="37"/>
        <v>0</v>
      </c>
      <c r="AA155" s="2">
        <f t="shared" si="38"/>
        <v>0</v>
      </c>
      <c r="AB155" s="2">
        <f t="shared" si="39"/>
        <v>0</v>
      </c>
      <c r="AC155" s="2">
        <f t="shared" si="40"/>
        <v>0</v>
      </c>
      <c r="AD155" s="2">
        <f t="shared" si="41"/>
        <v>0</v>
      </c>
      <c r="AE155" s="2">
        <f t="shared" si="42"/>
        <v>0</v>
      </c>
    </row>
    <row r="156" spans="1:31" ht="15.75" customHeight="1" x14ac:dyDescent="0.25">
      <c r="A156" s="8" t="s">
        <v>342</v>
      </c>
      <c r="B156" s="8" t="s">
        <v>343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1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1</v>
      </c>
      <c r="O156" s="9">
        <v>1</v>
      </c>
      <c r="P156" s="9">
        <v>3</v>
      </c>
      <c r="R156" s="2">
        <f t="shared" si="29"/>
        <v>1</v>
      </c>
      <c r="S156" s="2">
        <f t="shared" si="30"/>
        <v>1</v>
      </c>
      <c r="T156" s="2">
        <f t="shared" si="31"/>
        <v>1</v>
      </c>
      <c r="U156" s="2">
        <f t="shared" si="32"/>
        <v>0</v>
      </c>
      <c r="V156" s="2">
        <f t="shared" si="33"/>
        <v>0</v>
      </c>
      <c r="W156" s="2">
        <f t="shared" si="34"/>
        <v>0</v>
      </c>
      <c r="X156" s="2">
        <f t="shared" si="35"/>
        <v>0</v>
      </c>
      <c r="Y156" s="2">
        <f t="shared" si="36"/>
        <v>0</v>
      </c>
      <c r="Z156" s="2">
        <f t="shared" si="37"/>
        <v>0</v>
      </c>
      <c r="AA156" s="2">
        <f t="shared" si="38"/>
        <v>0</v>
      </c>
      <c r="AB156" s="2">
        <f t="shared" si="39"/>
        <v>0</v>
      </c>
      <c r="AC156" s="2">
        <f t="shared" si="40"/>
        <v>0</v>
      </c>
      <c r="AD156" s="2">
        <f t="shared" si="41"/>
        <v>0</v>
      </c>
      <c r="AE156" s="2">
        <f t="shared" si="42"/>
        <v>0</v>
      </c>
    </row>
    <row r="157" spans="1:31" ht="15.75" customHeight="1" x14ac:dyDescent="0.25">
      <c r="A157" s="8" t="s">
        <v>344</v>
      </c>
      <c r="B157" s="8" t="s">
        <v>345</v>
      </c>
      <c r="C157" s="9">
        <v>0</v>
      </c>
      <c r="D157" s="9">
        <v>1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1</v>
      </c>
      <c r="R157" s="2">
        <f t="shared" si="29"/>
        <v>1</v>
      </c>
      <c r="S157" s="2">
        <f t="shared" si="30"/>
        <v>0</v>
      </c>
      <c r="T157" s="2">
        <f t="shared" si="31"/>
        <v>0</v>
      </c>
      <c r="U157" s="2">
        <f t="shared" si="32"/>
        <v>0</v>
      </c>
      <c r="V157" s="2">
        <f t="shared" si="33"/>
        <v>0</v>
      </c>
      <c r="W157" s="2">
        <f t="shared" si="34"/>
        <v>0</v>
      </c>
      <c r="X157" s="2">
        <f t="shared" si="35"/>
        <v>0</v>
      </c>
      <c r="Y157" s="2">
        <f t="shared" si="36"/>
        <v>0</v>
      </c>
      <c r="Z157" s="2">
        <f t="shared" si="37"/>
        <v>0</v>
      </c>
      <c r="AA157" s="2">
        <f t="shared" si="38"/>
        <v>0</v>
      </c>
      <c r="AB157" s="2">
        <f t="shared" si="39"/>
        <v>0</v>
      </c>
      <c r="AC157" s="2">
        <f t="shared" si="40"/>
        <v>0</v>
      </c>
      <c r="AD157" s="2">
        <f t="shared" si="41"/>
        <v>0</v>
      </c>
      <c r="AE157" s="2">
        <f t="shared" si="42"/>
        <v>0</v>
      </c>
    </row>
    <row r="158" spans="1:31" ht="15.75" customHeight="1" x14ac:dyDescent="0.25">
      <c r="A158" s="8" t="s">
        <v>346</v>
      </c>
      <c r="B158" s="8" t="s">
        <v>347</v>
      </c>
      <c r="C158" s="9">
        <v>0</v>
      </c>
      <c r="D158" s="9">
        <v>1</v>
      </c>
      <c r="E158" s="9">
        <v>0</v>
      </c>
      <c r="F158" s="9">
        <v>1</v>
      </c>
      <c r="G158" s="9">
        <v>1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3</v>
      </c>
      <c r="R158" s="2">
        <f t="shared" si="29"/>
        <v>1</v>
      </c>
      <c r="S158" s="2">
        <f t="shared" si="30"/>
        <v>1</v>
      </c>
      <c r="T158" s="2">
        <f t="shared" si="31"/>
        <v>1</v>
      </c>
      <c r="U158" s="2">
        <f t="shared" si="32"/>
        <v>0</v>
      </c>
      <c r="V158" s="2">
        <f t="shared" si="33"/>
        <v>0</v>
      </c>
      <c r="W158" s="2">
        <f t="shared" si="34"/>
        <v>0</v>
      </c>
      <c r="X158" s="2">
        <f t="shared" si="35"/>
        <v>0</v>
      </c>
      <c r="Y158" s="2">
        <f t="shared" si="36"/>
        <v>0</v>
      </c>
      <c r="Z158" s="2">
        <f t="shared" si="37"/>
        <v>0</v>
      </c>
      <c r="AA158" s="2">
        <f t="shared" si="38"/>
        <v>0</v>
      </c>
      <c r="AB158" s="2">
        <f t="shared" si="39"/>
        <v>0</v>
      </c>
      <c r="AC158" s="2">
        <f t="shared" si="40"/>
        <v>0</v>
      </c>
      <c r="AD158" s="2">
        <f t="shared" si="41"/>
        <v>0</v>
      </c>
      <c r="AE158" s="2">
        <f t="shared" si="42"/>
        <v>0</v>
      </c>
    </row>
    <row r="159" spans="1:31" ht="15.75" customHeight="1" x14ac:dyDescent="0.25">
      <c r="A159" s="8" t="s">
        <v>348</v>
      </c>
      <c r="B159" s="8" t="s">
        <v>349</v>
      </c>
      <c r="C159" s="9">
        <v>0</v>
      </c>
      <c r="D159" s="9">
        <v>1</v>
      </c>
      <c r="E159" s="9">
        <v>1</v>
      </c>
      <c r="F159" s="9">
        <v>1</v>
      </c>
      <c r="G159" s="9">
        <v>0</v>
      </c>
      <c r="H159" s="9">
        <v>1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4</v>
      </c>
      <c r="R159" s="2">
        <f t="shared" si="29"/>
        <v>1</v>
      </c>
      <c r="S159" s="2">
        <f t="shared" si="30"/>
        <v>1</v>
      </c>
      <c r="T159" s="2">
        <f t="shared" si="31"/>
        <v>1</v>
      </c>
      <c r="U159" s="2">
        <f t="shared" si="32"/>
        <v>1</v>
      </c>
      <c r="V159" s="2">
        <f t="shared" si="33"/>
        <v>0</v>
      </c>
      <c r="W159" s="2">
        <f t="shared" si="34"/>
        <v>0</v>
      </c>
      <c r="X159" s="2">
        <f t="shared" si="35"/>
        <v>0</v>
      </c>
      <c r="Y159" s="2">
        <f t="shared" si="36"/>
        <v>0</v>
      </c>
      <c r="Z159" s="2">
        <f t="shared" si="37"/>
        <v>0</v>
      </c>
      <c r="AA159" s="2">
        <f t="shared" si="38"/>
        <v>0</v>
      </c>
      <c r="AB159" s="2">
        <f t="shared" si="39"/>
        <v>0</v>
      </c>
      <c r="AC159" s="2">
        <f t="shared" si="40"/>
        <v>0</v>
      </c>
      <c r="AD159" s="2">
        <f t="shared" si="41"/>
        <v>0</v>
      </c>
      <c r="AE159" s="2">
        <f t="shared" si="42"/>
        <v>0</v>
      </c>
    </row>
    <row r="160" spans="1:31" ht="15.75" customHeight="1" x14ac:dyDescent="0.25">
      <c r="A160" s="8" t="s">
        <v>350</v>
      </c>
      <c r="B160" s="8" t="s">
        <v>351</v>
      </c>
      <c r="C160" s="9">
        <v>0</v>
      </c>
      <c r="D160" s="9">
        <v>1</v>
      </c>
      <c r="E160" s="9">
        <v>1</v>
      </c>
      <c r="F160" s="9">
        <v>1</v>
      </c>
      <c r="G160" s="9">
        <v>1</v>
      </c>
      <c r="H160" s="9">
        <v>1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5</v>
      </c>
      <c r="R160" s="2">
        <f t="shared" si="29"/>
        <v>1</v>
      </c>
      <c r="S160" s="2">
        <f t="shared" si="30"/>
        <v>1</v>
      </c>
      <c r="T160" s="2">
        <f t="shared" si="31"/>
        <v>1</v>
      </c>
      <c r="U160" s="2">
        <f t="shared" si="32"/>
        <v>1</v>
      </c>
      <c r="V160" s="2">
        <f t="shared" si="33"/>
        <v>1</v>
      </c>
      <c r="W160" s="2">
        <f t="shared" si="34"/>
        <v>0</v>
      </c>
      <c r="X160" s="2">
        <f t="shared" si="35"/>
        <v>0</v>
      </c>
      <c r="Y160" s="2">
        <f t="shared" si="36"/>
        <v>0</v>
      </c>
      <c r="Z160" s="2">
        <f t="shared" si="37"/>
        <v>0</v>
      </c>
      <c r="AA160" s="2">
        <f t="shared" si="38"/>
        <v>0</v>
      </c>
      <c r="AB160" s="2">
        <f t="shared" si="39"/>
        <v>0</v>
      </c>
      <c r="AC160" s="2">
        <f t="shared" si="40"/>
        <v>0</v>
      </c>
      <c r="AD160" s="2">
        <f t="shared" si="41"/>
        <v>0</v>
      </c>
      <c r="AE160" s="2">
        <f t="shared" si="42"/>
        <v>0</v>
      </c>
    </row>
    <row r="161" spans="1:31" ht="15.75" customHeight="1" x14ac:dyDescent="0.25">
      <c r="A161" s="8" t="s">
        <v>352</v>
      </c>
      <c r="B161" s="8" t="s">
        <v>353</v>
      </c>
      <c r="C161" s="9">
        <v>0</v>
      </c>
      <c r="D161" s="9">
        <v>1</v>
      </c>
      <c r="E161" s="9">
        <v>0</v>
      </c>
      <c r="F161" s="9">
        <v>1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2</v>
      </c>
      <c r="R161" s="2">
        <f t="shared" si="29"/>
        <v>1</v>
      </c>
      <c r="S161" s="2">
        <f t="shared" si="30"/>
        <v>1</v>
      </c>
      <c r="T161" s="2">
        <f t="shared" si="31"/>
        <v>0</v>
      </c>
      <c r="U161" s="2">
        <f t="shared" si="32"/>
        <v>0</v>
      </c>
      <c r="V161" s="2">
        <f t="shared" si="33"/>
        <v>0</v>
      </c>
      <c r="W161" s="2">
        <f t="shared" si="34"/>
        <v>0</v>
      </c>
      <c r="X161" s="2">
        <f t="shared" si="35"/>
        <v>0</v>
      </c>
      <c r="Y161" s="2">
        <f t="shared" si="36"/>
        <v>0</v>
      </c>
      <c r="Z161" s="2">
        <f t="shared" si="37"/>
        <v>0</v>
      </c>
      <c r="AA161" s="2">
        <f t="shared" si="38"/>
        <v>0</v>
      </c>
      <c r="AB161" s="2">
        <f t="shared" si="39"/>
        <v>0</v>
      </c>
      <c r="AC161" s="2">
        <f t="shared" si="40"/>
        <v>0</v>
      </c>
      <c r="AD161" s="2">
        <f t="shared" si="41"/>
        <v>0</v>
      </c>
      <c r="AE161" s="2">
        <f t="shared" si="42"/>
        <v>0</v>
      </c>
    </row>
    <row r="162" spans="1:31" ht="15.75" customHeight="1" x14ac:dyDescent="0.25">
      <c r="A162" s="8" t="s">
        <v>354</v>
      </c>
      <c r="B162" s="8" t="s">
        <v>355</v>
      </c>
      <c r="C162" s="9">
        <v>1</v>
      </c>
      <c r="D162" s="9">
        <v>1</v>
      </c>
      <c r="E162" s="9">
        <v>0</v>
      </c>
      <c r="F162" s="9">
        <v>0</v>
      </c>
      <c r="G162" s="9">
        <v>0</v>
      </c>
      <c r="H162" s="9">
        <v>1</v>
      </c>
      <c r="I162" s="9">
        <v>1</v>
      </c>
      <c r="J162" s="9">
        <v>0</v>
      </c>
      <c r="K162" s="9">
        <v>1</v>
      </c>
      <c r="L162" s="9">
        <v>1</v>
      </c>
      <c r="M162" s="9">
        <v>0</v>
      </c>
      <c r="N162" s="9">
        <v>0</v>
      </c>
      <c r="O162" s="9">
        <v>0</v>
      </c>
      <c r="P162" s="9">
        <v>6</v>
      </c>
      <c r="R162" s="2">
        <f t="shared" si="29"/>
        <v>1</v>
      </c>
      <c r="S162" s="2">
        <f t="shared" si="30"/>
        <v>1</v>
      </c>
      <c r="T162" s="2">
        <f t="shared" si="31"/>
        <v>1</v>
      </c>
      <c r="U162" s="2">
        <f t="shared" si="32"/>
        <v>1</v>
      </c>
      <c r="V162" s="2">
        <f t="shared" si="33"/>
        <v>1</v>
      </c>
      <c r="W162" s="2">
        <f t="shared" si="34"/>
        <v>1</v>
      </c>
      <c r="X162" s="2">
        <f t="shared" si="35"/>
        <v>0</v>
      </c>
      <c r="Y162" s="2">
        <f t="shared" si="36"/>
        <v>0</v>
      </c>
      <c r="Z162" s="2">
        <f t="shared" si="37"/>
        <v>0</v>
      </c>
      <c r="AA162" s="2">
        <f t="shared" si="38"/>
        <v>0</v>
      </c>
      <c r="AB162" s="2">
        <f t="shared" si="39"/>
        <v>0</v>
      </c>
      <c r="AC162" s="2">
        <f t="shared" si="40"/>
        <v>0</v>
      </c>
      <c r="AD162" s="2">
        <f t="shared" si="41"/>
        <v>0</v>
      </c>
      <c r="AE162" s="2">
        <f t="shared" si="42"/>
        <v>0</v>
      </c>
    </row>
    <row r="163" spans="1:31" ht="15.75" customHeight="1" x14ac:dyDescent="0.25">
      <c r="A163" s="8" t="s">
        <v>356</v>
      </c>
      <c r="B163" s="8" t="s">
        <v>357</v>
      </c>
      <c r="C163" s="9">
        <v>1</v>
      </c>
      <c r="D163" s="9">
        <v>0</v>
      </c>
      <c r="E163" s="9">
        <v>1</v>
      </c>
      <c r="F163" s="9">
        <v>1</v>
      </c>
      <c r="G163" s="9">
        <v>0</v>
      </c>
      <c r="H163" s="9">
        <v>1</v>
      </c>
      <c r="I163" s="9">
        <v>0</v>
      </c>
      <c r="J163" s="9">
        <v>1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5</v>
      </c>
      <c r="R163" s="2">
        <f t="shared" si="29"/>
        <v>1</v>
      </c>
      <c r="S163" s="2">
        <f t="shared" si="30"/>
        <v>1</v>
      </c>
      <c r="T163" s="2">
        <f t="shared" si="31"/>
        <v>1</v>
      </c>
      <c r="U163" s="2">
        <f t="shared" si="32"/>
        <v>1</v>
      </c>
      <c r="V163" s="2">
        <f t="shared" si="33"/>
        <v>1</v>
      </c>
      <c r="W163" s="2">
        <f t="shared" si="34"/>
        <v>0</v>
      </c>
      <c r="X163" s="2">
        <f t="shared" si="35"/>
        <v>0</v>
      </c>
      <c r="Y163" s="2">
        <f t="shared" si="36"/>
        <v>0</v>
      </c>
      <c r="Z163" s="2">
        <f t="shared" si="37"/>
        <v>0</v>
      </c>
      <c r="AA163" s="2">
        <f t="shared" si="38"/>
        <v>0</v>
      </c>
      <c r="AB163" s="2">
        <f t="shared" si="39"/>
        <v>0</v>
      </c>
      <c r="AC163" s="2">
        <f t="shared" si="40"/>
        <v>0</v>
      </c>
      <c r="AD163" s="2">
        <f t="shared" si="41"/>
        <v>0</v>
      </c>
      <c r="AE163" s="2">
        <f t="shared" si="42"/>
        <v>0</v>
      </c>
    </row>
    <row r="164" spans="1:31" ht="15.75" customHeight="1" x14ac:dyDescent="0.25">
      <c r="A164" s="8" t="s">
        <v>358</v>
      </c>
      <c r="B164" s="8" t="s">
        <v>359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1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2</v>
      </c>
      <c r="R164" s="2">
        <f t="shared" si="29"/>
        <v>1</v>
      </c>
      <c r="S164" s="2">
        <f t="shared" si="30"/>
        <v>0</v>
      </c>
      <c r="T164" s="2">
        <f t="shared" si="31"/>
        <v>0</v>
      </c>
      <c r="U164" s="2">
        <f t="shared" si="32"/>
        <v>0</v>
      </c>
      <c r="V164" s="2">
        <f t="shared" si="33"/>
        <v>0</v>
      </c>
      <c r="W164" s="2">
        <f t="shared" si="34"/>
        <v>0</v>
      </c>
      <c r="X164" s="2">
        <f t="shared" si="35"/>
        <v>0</v>
      </c>
      <c r="Y164" s="2">
        <f t="shared" si="36"/>
        <v>0</v>
      </c>
      <c r="Z164" s="2">
        <f t="shared" si="37"/>
        <v>0</v>
      </c>
      <c r="AA164" s="2">
        <f t="shared" si="38"/>
        <v>0</v>
      </c>
      <c r="AB164" s="2">
        <f t="shared" si="39"/>
        <v>0</v>
      </c>
      <c r="AC164" s="2">
        <f t="shared" si="40"/>
        <v>0</v>
      </c>
      <c r="AD164" s="2">
        <f t="shared" si="41"/>
        <v>0</v>
      </c>
      <c r="AE164" s="2">
        <f t="shared" si="42"/>
        <v>0</v>
      </c>
    </row>
    <row r="165" spans="1:31" ht="15.75" customHeight="1" x14ac:dyDescent="0.25">
      <c r="A165" s="8" t="s">
        <v>360</v>
      </c>
      <c r="B165" s="8" t="s">
        <v>361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1</v>
      </c>
      <c r="I165" s="9">
        <v>1</v>
      </c>
      <c r="J165" s="9">
        <v>1</v>
      </c>
      <c r="K165" s="9">
        <v>1</v>
      </c>
      <c r="L165" s="9">
        <v>0</v>
      </c>
      <c r="M165" s="9">
        <v>1</v>
      </c>
      <c r="N165" s="9">
        <v>0</v>
      </c>
      <c r="O165" s="9">
        <v>0</v>
      </c>
      <c r="P165" s="9">
        <v>6</v>
      </c>
      <c r="R165" s="2">
        <f t="shared" si="29"/>
        <v>1</v>
      </c>
      <c r="S165" s="2">
        <f t="shared" si="30"/>
        <v>1</v>
      </c>
      <c r="T165" s="2">
        <f t="shared" si="31"/>
        <v>1</v>
      </c>
      <c r="U165" s="2">
        <f t="shared" si="32"/>
        <v>1</v>
      </c>
      <c r="V165" s="2">
        <f t="shared" si="33"/>
        <v>1</v>
      </c>
      <c r="W165" s="2">
        <f t="shared" si="34"/>
        <v>0</v>
      </c>
      <c r="X165" s="2">
        <f t="shared" si="35"/>
        <v>0</v>
      </c>
      <c r="Y165" s="2">
        <f t="shared" si="36"/>
        <v>0</v>
      </c>
      <c r="Z165" s="2">
        <f t="shared" si="37"/>
        <v>0</v>
      </c>
      <c r="AA165" s="2">
        <f t="shared" si="38"/>
        <v>0</v>
      </c>
      <c r="AB165" s="2">
        <f t="shared" si="39"/>
        <v>0</v>
      </c>
      <c r="AC165" s="2">
        <f t="shared" si="40"/>
        <v>0</v>
      </c>
      <c r="AD165" s="2">
        <f t="shared" si="41"/>
        <v>0</v>
      </c>
      <c r="AE165" s="2">
        <f t="shared" si="42"/>
        <v>0</v>
      </c>
    </row>
    <row r="166" spans="1:31" ht="15.75" customHeight="1" x14ac:dyDescent="0.25">
      <c r="A166" s="8" t="s">
        <v>362</v>
      </c>
      <c r="B166" s="8" t="s">
        <v>363</v>
      </c>
      <c r="C166" s="9">
        <v>0</v>
      </c>
      <c r="D166" s="9">
        <v>1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1</v>
      </c>
      <c r="O166" s="9">
        <v>0</v>
      </c>
      <c r="P166" s="9">
        <v>3</v>
      </c>
      <c r="R166" s="2">
        <f t="shared" si="29"/>
        <v>1</v>
      </c>
      <c r="S166" s="2">
        <f t="shared" si="30"/>
        <v>1</v>
      </c>
      <c r="T166" s="2">
        <f t="shared" si="31"/>
        <v>1</v>
      </c>
      <c r="U166" s="2">
        <f t="shared" si="32"/>
        <v>0</v>
      </c>
      <c r="V166" s="2">
        <f t="shared" si="33"/>
        <v>0</v>
      </c>
      <c r="W166" s="2">
        <f t="shared" si="34"/>
        <v>0</v>
      </c>
      <c r="X166" s="2">
        <f t="shared" si="35"/>
        <v>0</v>
      </c>
      <c r="Y166" s="2">
        <f t="shared" si="36"/>
        <v>0</v>
      </c>
      <c r="Z166" s="2">
        <f t="shared" si="37"/>
        <v>0</v>
      </c>
      <c r="AA166" s="2">
        <f t="shared" si="38"/>
        <v>0</v>
      </c>
      <c r="AB166" s="2">
        <f t="shared" si="39"/>
        <v>0</v>
      </c>
      <c r="AC166" s="2">
        <f t="shared" si="40"/>
        <v>0</v>
      </c>
      <c r="AD166" s="2">
        <f t="shared" si="41"/>
        <v>0</v>
      </c>
      <c r="AE166" s="2">
        <f t="shared" si="42"/>
        <v>0</v>
      </c>
    </row>
    <row r="167" spans="1:31" ht="15.75" customHeight="1" x14ac:dyDescent="0.25">
      <c r="A167" s="8" t="s">
        <v>364</v>
      </c>
      <c r="B167" s="8" t="s">
        <v>365</v>
      </c>
      <c r="C167" s="9">
        <v>1</v>
      </c>
      <c r="D167" s="9">
        <v>0</v>
      </c>
      <c r="E167" s="9">
        <v>0</v>
      </c>
      <c r="F167" s="9">
        <v>0</v>
      </c>
      <c r="G167" s="9">
        <v>0</v>
      </c>
      <c r="H167" s="9">
        <v>1</v>
      </c>
      <c r="I167" s="9">
        <v>1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3</v>
      </c>
      <c r="R167" s="2">
        <f t="shared" si="29"/>
        <v>1</v>
      </c>
      <c r="S167" s="2">
        <f t="shared" si="30"/>
        <v>1</v>
      </c>
      <c r="T167" s="2">
        <f t="shared" si="31"/>
        <v>1</v>
      </c>
      <c r="U167" s="2">
        <f t="shared" si="32"/>
        <v>0</v>
      </c>
      <c r="V167" s="2">
        <f t="shared" si="33"/>
        <v>0</v>
      </c>
      <c r="W167" s="2">
        <f t="shared" si="34"/>
        <v>0</v>
      </c>
      <c r="X167" s="2">
        <f t="shared" si="35"/>
        <v>0</v>
      </c>
      <c r="Y167" s="2">
        <f t="shared" si="36"/>
        <v>0</v>
      </c>
      <c r="Z167" s="2">
        <f t="shared" si="37"/>
        <v>0</v>
      </c>
      <c r="AA167" s="2">
        <f t="shared" si="38"/>
        <v>0</v>
      </c>
      <c r="AB167" s="2">
        <f t="shared" si="39"/>
        <v>0</v>
      </c>
      <c r="AC167" s="2">
        <f t="shared" si="40"/>
        <v>0</v>
      </c>
      <c r="AD167" s="2">
        <f t="shared" si="41"/>
        <v>0</v>
      </c>
      <c r="AE167" s="2">
        <f t="shared" si="42"/>
        <v>0</v>
      </c>
    </row>
    <row r="168" spans="1:31" ht="15.75" customHeight="1" x14ac:dyDescent="0.25">
      <c r="A168" s="8" t="s">
        <v>366</v>
      </c>
      <c r="B168" s="8" t="s">
        <v>367</v>
      </c>
      <c r="C168" s="9">
        <v>0</v>
      </c>
      <c r="D168" s="9">
        <v>0</v>
      </c>
      <c r="E168" s="9">
        <v>0</v>
      </c>
      <c r="F168" s="9">
        <v>1</v>
      </c>
      <c r="G168" s="9">
        <v>1</v>
      </c>
      <c r="H168" s="9">
        <v>1</v>
      </c>
      <c r="I168" s="9">
        <v>1</v>
      </c>
      <c r="J168" s="9">
        <v>0</v>
      </c>
      <c r="K168" s="9">
        <v>1</v>
      </c>
      <c r="L168" s="9">
        <v>1</v>
      </c>
      <c r="M168" s="9">
        <v>1</v>
      </c>
      <c r="N168" s="9">
        <v>0</v>
      </c>
      <c r="O168" s="9">
        <v>1</v>
      </c>
      <c r="P168" s="9">
        <v>9</v>
      </c>
      <c r="R168" s="2">
        <f t="shared" si="29"/>
        <v>1</v>
      </c>
      <c r="S168" s="2">
        <f t="shared" si="30"/>
        <v>1</v>
      </c>
      <c r="T168" s="2">
        <f t="shared" si="31"/>
        <v>1</v>
      </c>
      <c r="U168" s="2">
        <f t="shared" si="32"/>
        <v>1</v>
      </c>
      <c r="V168" s="2">
        <f t="shared" si="33"/>
        <v>1</v>
      </c>
      <c r="W168" s="2">
        <f t="shared" si="34"/>
        <v>1</v>
      </c>
      <c r="X168" s="2">
        <f t="shared" si="35"/>
        <v>1</v>
      </c>
      <c r="Y168" s="2">
        <f t="shared" si="36"/>
        <v>1</v>
      </c>
      <c r="Z168" s="2">
        <f t="shared" si="37"/>
        <v>0</v>
      </c>
      <c r="AA168" s="2">
        <f t="shared" si="38"/>
        <v>0</v>
      </c>
      <c r="AB168" s="2">
        <f t="shared" si="39"/>
        <v>0</v>
      </c>
      <c r="AC168" s="2">
        <f t="shared" si="40"/>
        <v>0</v>
      </c>
      <c r="AD168" s="2">
        <f t="shared" si="41"/>
        <v>0</v>
      </c>
      <c r="AE168" s="2">
        <f t="shared" si="42"/>
        <v>0</v>
      </c>
    </row>
    <row r="169" spans="1:31" ht="15.75" customHeight="1" x14ac:dyDescent="0.25">
      <c r="A169" s="8" t="s">
        <v>368</v>
      </c>
      <c r="B169" s="8" t="s">
        <v>369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1</v>
      </c>
      <c r="P169" s="9">
        <v>1</v>
      </c>
      <c r="R169" s="2">
        <f t="shared" si="29"/>
        <v>1</v>
      </c>
      <c r="S169" s="2">
        <f t="shared" si="30"/>
        <v>0</v>
      </c>
      <c r="T169" s="2">
        <f t="shared" si="31"/>
        <v>0</v>
      </c>
      <c r="U169" s="2">
        <f t="shared" si="32"/>
        <v>0</v>
      </c>
      <c r="V169" s="2">
        <f t="shared" si="33"/>
        <v>0</v>
      </c>
      <c r="W169" s="2">
        <f t="shared" si="34"/>
        <v>0</v>
      </c>
      <c r="X169" s="2">
        <f t="shared" si="35"/>
        <v>0</v>
      </c>
      <c r="Y169" s="2">
        <f t="shared" si="36"/>
        <v>0</v>
      </c>
      <c r="Z169" s="2">
        <f t="shared" si="37"/>
        <v>0</v>
      </c>
      <c r="AA169" s="2">
        <f t="shared" si="38"/>
        <v>0</v>
      </c>
      <c r="AB169" s="2">
        <f t="shared" si="39"/>
        <v>0</v>
      </c>
      <c r="AC169" s="2">
        <f t="shared" si="40"/>
        <v>0</v>
      </c>
      <c r="AD169" s="2">
        <f t="shared" si="41"/>
        <v>0</v>
      </c>
      <c r="AE169" s="2">
        <f t="shared" si="42"/>
        <v>0</v>
      </c>
    </row>
    <row r="170" spans="1:31" ht="15.75" customHeight="1" x14ac:dyDescent="0.25">
      <c r="A170" s="8" t="s">
        <v>370</v>
      </c>
      <c r="B170" s="8" t="s">
        <v>371</v>
      </c>
      <c r="C170" s="9">
        <v>0</v>
      </c>
      <c r="D170" s="9">
        <v>1</v>
      </c>
      <c r="E170" s="9">
        <v>1</v>
      </c>
      <c r="F170" s="9">
        <v>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3</v>
      </c>
      <c r="R170" s="2">
        <f t="shared" si="29"/>
        <v>1</v>
      </c>
      <c r="S170" s="2">
        <f t="shared" si="30"/>
        <v>1</v>
      </c>
      <c r="T170" s="2">
        <f t="shared" si="31"/>
        <v>1</v>
      </c>
      <c r="U170" s="2">
        <f t="shared" si="32"/>
        <v>0</v>
      </c>
      <c r="V170" s="2">
        <f t="shared" si="33"/>
        <v>0</v>
      </c>
      <c r="W170" s="2">
        <f t="shared" si="34"/>
        <v>0</v>
      </c>
      <c r="X170" s="2">
        <f t="shared" si="35"/>
        <v>0</v>
      </c>
      <c r="Y170" s="2">
        <f t="shared" si="36"/>
        <v>0</v>
      </c>
      <c r="Z170" s="2">
        <f t="shared" si="37"/>
        <v>0</v>
      </c>
      <c r="AA170" s="2">
        <f t="shared" si="38"/>
        <v>0</v>
      </c>
      <c r="AB170" s="2">
        <f t="shared" si="39"/>
        <v>0</v>
      </c>
      <c r="AC170" s="2">
        <f t="shared" si="40"/>
        <v>0</v>
      </c>
      <c r="AD170" s="2">
        <f t="shared" si="41"/>
        <v>0</v>
      </c>
      <c r="AE170" s="2">
        <f t="shared" si="42"/>
        <v>0</v>
      </c>
    </row>
    <row r="171" spans="1:31" ht="15.75" customHeight="1" x14ac:dyDescent="0.25">
      <c r="A171" s="8" t="s">
        <v>372</v>
      </c>
      <c r="B171" s="8" t="s">
        <v>373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1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1</v>
      </c>
      <c r="R171" s="2">
        <f t="shared" si="29"/>
        <v>1</v>
      </c>
      <c r="S171" s="2">
        <f t="shared" si="30"/>
        <v>0</v>
      </c>
      <c r="T171" s="2">
        <f t="shared" si="31"/>
        <v>0</v>
      </c>
      <c r="U171" s="2">
        <f t="shared" si="32"/>
        <v>0</v>
      </c>
      <c r="V171" s="2">
        <f t="shared" si="33"/>
        <v>0</v>
      </c>
      <c r="W171" s="2">
        <f t="shared" si="34"/>
        <v>0</v>
      </c>
      <c r="X171" s="2">
        <f t="shared" si="35"/>
        <v>0</v>
      </c>
      <c r="Y171" s="2">
        <f t="shared" si="36"/>
        <v>0</v>
      </c>
      <c r="Z171" s="2">
        <f t="shared" si="37"/>
        <v>0</v>
      </c>
      <c r="AA171" s="2">
        <f t="shared" si="38"/>
        <v>0</v>
      </c>
      <c r="AB171" s="2">
        <f t="shared" si="39"/>
        <v>0</v>
      </c>
      <c r="AC171" s="2">
        <f t="shared" si="40"/>
        <v>0</v>
      </c>
      <c r="AD171" s="2">
        <f t="shared" si="41"/>
        <v>0</v>
      </c>
      <c r="AE171" s="2">
        <f t="shared" si="42"/>
        <v>0</v>
      </c>
    </row>
    <row r="172" spans="1:31" ht="15.75" customHeight="1" x14ac:dyDescent="0.25">
      <c r="A172" s="8" t="s">
        <v>374</v>
      </c>
      <c r="B172" s="8" t="s">
        <v>375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1</v>
      </c>
      <c r="M172" s="9">
        <v>1</v>
      </c>
      <c r="N172" s="9">
        <v>0</v>
      </c>
      <c r="O172" s="9">
        <v>0</v>
      </c>
      <c r="P172" s="9">
        <v>2</v>
      </c>
      <c r="R172" s="2">
        <f t="shared" si="29"/>
        <v>1</v>
      </c>
      <c r="S172" s="2">
        <f t="shared" si="30"/>
        <v>1</v>
      </c>
      <c r="T172" s="2">
        <f t="shared" si="31"/>
        <v>0</v>
      </c>
      <c r="U172" s="2">
        <f t="shared" si="32"/>
        <v>0</v>
      </c>
      <c r="V172" s="2">
        <f t="shared" si="33"/>
        <v>0</v>
      </c>
      <c r="W172" s="2">
        <f t="shared" si="34"/>
        <v>0</v>
      </c>
      <c r="X172" s="2">
        <f t="shared" si="35"/>
        <v>0</v>
      </c>
      <c r="Y172" s="2">
        <f t="shared" si="36"/>
        <v>0</v>
      </c>
      <c r="Z172" s="2">
        <f t="shared" si="37"/>
        <v>0</v>
      </c>
      <c r="AA172" s="2">
        <f t="shared" si="38"/>
        <v>0</v>
      </c>
      <c r="AB172" s="2">
        <f t="shared" si="39"/>
        <v>0</v>
      </c>
      <c r="AC172" s="2">
        <f t="shared" si="40"/>
        <v>0</v>
      </c>
      <c r="AD172" s="2">
        <f t="shared" si="41"/>
        <v>0</v>
      </c>
      <c r="AE172" s="2">
        <f t="shared" si="42"/>
        <v>0</v>
      </c>
    </row>
    <row r="173" spans="1:31" ht="15.75" customHeight="1" x14ac:dyDescent="0.25">
      <c r="A173" s="8" t="s">
        <v>376</v>
      </c>
      <c r="B173" s="8" t="s">
        <v>377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1</v>
      </c>
      <c r="M173" s="9">
        <v>0</v>
      </c>
      <c r="N173" s="9">
        <v>1</v>
      </c>
      <c r="O173" s="9">
        <v>1</v>
      </c>
      <c r="P173" s="9">
        <v>4</v>
      </c>
      <c r="R173" s="2">
        <f t="shared" si="29"/>
        <v>1</v>
      </c>
      <c r="S173" s="2">
        <f t="shared" si="30"/>
        <v>1</v>
      </c>
      <c r="T173" s="2">
        <f t="shared" si="31"/>
        <v>1</v>
      </c>
      <c r="U173" s="2">
        <f t="shared" si="32"/>
        <v>0</v>
      </c>
      <c r="V173" s="2">
        <f t="shared" si="33"/>
        <v>0</v>
      </c>
      <c r="W173" s="2">
        <f t="shared" si="34"/>
        <v>0</v>
      </c>
      <c r="X173" s="2">
        <f t="shared" si="35"/>
        <v>0</v>
      </c>
      <c r="Y173" s="2">
        <f t="shared" si="36"/>
        <v>0</v>
      </c>
      <c r="Z173" s="2">
        <f t="shared" si="37"/>
        <v>0</v>
      </c>
      <c r="AA173" s="2">
        <f t="shared" si="38"/>
        <v>0</v>
      </c>
      <c r="AB173" s="2">
        <f t="shared" si="39"/>
        <v>0</v>
      </c>
      <c r="AC173" s="2">
        <f t="shared" si="40"/>
        <v>0</v>
      </c>
      <c r="AD173" s="2">
        <f t="shared" si="41"/>
        <v>0</v>
      </c>
      <c r="AE173" s="2">
        <f t="shared" si="42"/>
        <v>0</v>
      </c>
    </row>
    <row r="174" spans="1:31" ht="15.75" customHeight="1" x14ac:dyDescent="0.25">
      <c r="A174" s="8" t="s">
        <v>378</v>
      </c>
      <c r="B174" s="8" t="s">
        <v>379</v>
      </c>
      <c r="C174" s="9">
        <v>0</v>
      </c>
      <c r="D174" s="9">
        <v>1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1</v>
      </c>
      <c r="R174" s="2">
        <f t="shared" si="29"/>
        <v>1</v>
      </c>
      <c r="S174" s="2">
        <f t="shared" si="30"/>
        <v>0</v>
      </c>
      <c r="T174" s="2">
        <f t="shared" si="31"/>
        <v>0</v>
      </c>
      <c r="U174" s="2">
        <f t="shared" si="32"/>
        <v>0</v>
      </c>
      <c r="V174" s="2">
        <f t="shared" si="33"/>
        <v>0</v>
      </c>
      <c r="W174" s="2">
        <f t="shared" si="34"/>
        <v>0</v>
      </c>
      <c r="X174" s="2">
        <f t="shared" si="35"/>
        <v>0</v>
      </c>
      <c r="Y174" s="2">
        <f t="shared" si="36"/>
        <v>0</v>
      </c>
      <c r="Z174" s="2">
        <f t="shared" si="37"/>
        <v>0</v>
      </c>
      <c r="AA174" s="2">
        <f t="shared" si="38"/>
        <v>0</v>
      </c>
      <c r="AB174" s="2">
        <f t="shared" si="39"/>
        <v>0</v>
      </c>
      <c r="AC174" s="2">
        <f t="shared" si="40"/>
        <v>0</v>
      </c>
      <c r="AD174" s="2">
        <f t="shared" si="41"/>
        <v>0</v>
      </c>
      <c r="AE174" s="2">
        <f t="shared" si="42"/>
        <v>0</v>
      </c>
    </row>
    <row r="175" spans="1:31" ht="15.75" customHeight="1" x14ac:dyDescent="0.25">
      <c r="A175" s="8" t="s">
        <v>380</v>
      </c>
      <c r="B175" s="8" t="s">
        <v>381</v>
      </c>
      <c r="C175" s="9">
        <v>0</v>
      </c>
      <c r="D175" s="9">
        <v>1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2</v>
      </c>
      <c r="R175" s="2">
        <f t="shared" si="29"/>
        <v>1</v>
      </c>
      <c r="S175" s="2">
        <f t="shared" si="30"/>
        <v>0</v>
      </c>
      <c r="T175" s="2">
        <f t="shared" si="31"/>
        <v>0</v>
      </c>
      <c r="U175" s="2">
        <f t="shared" si="32"/>
        <v>0</v>
      </c>
      <c r="V175" s="2">
        <f t="shared" si="33"/>
        <v>0</v>
      </c>
      <c r="W175" s="2">
        <f t="shared" si="34"/>
        <v>0</v>
      </c>
      <c r="X175" s="2">
        <f t="shared" si="35"/>
        <v>0</v>
      </c>
      <c r="Y175" s="2">
        <f t="shared" si="36"/>
        <v>0</v>
      </c>
      <c r="Z175" s="2">
        <f t="shared" si="37"/>
        <v>0</v>
      </c>
      <c r="AA175" s="2">
        <f t="shared" si="38"/>
        <v>0</v>
      </c>
      <c r="AB175" s="2">
        <f t="shared" si="39"/>
        <v>0</v>
      </c>
      <c r="AC175" s="2">
        <f t="shared" si="40"/>
        <v>0</v>
      </c>
      <c r="AD175" s="2">
        <f t="shared" si="41"/>
        <v>0</v>
      </c>
      <c r="AE175" s="2">
        <f t="shared" si="42"/>
        <v>0</v>
      </c>
    </row>
    <row r="176" spans="1:31" ht="15.75" customHeight="1" x14ac:dyDescent="0.25">
      <c r="A176" s="8" t="s">
        <v>382</v>
      </c>
      <c r="B176" s="8" t="s">
        <v>383</v>
      </c>
      <c r="C176" s="9">
        <v>0</v>
      </c>
      <c r="D176" s="9">
        <v>0</v>
      </c>
      <c r="E176" s="9">
        <v>0</v>
      </c>
      <c r="F176" s="9">
        <v>1</v>
      </c>
      <c r="G176" s="9">
        <v>0</v>
      </c>
      <c r="H176" s="9">
        <v>1</v>
      </c>
      <c r="I176" s="9">
        <v>0</v>
      </c>
      <c r="J176" s="9">
        <v>0</v>
      </c>
      <c r="K176" s="9">
        <v>1</v>
      </c>
      <c r="L176" s="9">
        <v>1</v>
      </c>
      <c r="M176" s="9">
        <v>0</v>
      </c>
      <c r="N176" s="9">
        <v>0</v>
      </c>
      <c r="O176" s="9">
        <v>0</v>
      </c>
      <c r="P176" s="9">
        <v>4</v>
      </c>
      <c r="R176" s="2">
        <f t="shared" si="29"/>
        <v>1</v>
      </c>
      <c r="S176" s="2">
        <f t="shared" si="30"/>
        <v>1</v>
      </c>
      <c r="T176" s="2">
        <f t="shared" si="31"/>
        <v>1</v>
      </c>
      <c r="U176" s="2">
        <f t="shared" si="32"/>
        <v>1</v>
      </c>
      <c r="V176" s="2">
        <f t="shared" si="33"/>
        <v>0</v>
      </c>
      <c r="W176" s="2">
        <f t="shared" si="34"/>
        <v>0</v>
      </c>
      <c r="X176" s="2">
        <f t="shared" si="35"/>
        <v>0</v>
      </c>
      <c r="Y176" s="2">
        <f t="shared" si="36"/>
        <v>0</v>
      </c>
      <c r="Z176" s="2">
        <f t="shared" si="37"/>
        <v>0</v>
      </c>
      <c r="AA176" s="2">
        <f t="shared" si="38"/>
        <v>0</v>
      </c>
      <c r="AB176" s="2">
        <f t="shared" si="39"/>
        <v>0</v>
      </c>
      <c r="AC176" s="2">
        <f t="shared" si="40"/>
        <v>0</v>
      </c>
      <c r="AD176" s="2">
        <f t="shared" si="41"/>
        <v>0</v>
      </c>
      <c r="AE176" s="2">
        <f t="shared" si="42"/>
        <v>0</v>
      </c>
    </row>
    <row r="177" spans="1:31" ht="15.75" customHeight="1" x14ac:dyDescent="0.25">
      <c r="A177" s="8" t="s">
        <v>384</v>
      </c>
      <c r="B177" s="8" t="s">
        <v>385</v>
      </c>
      <c r="C177" s="9">
        <v>1</v>
      </c>
      <c r="D177" s="9">
        <v>0</v>
      </c>
      <c r="E177" s="9">
        <v>1</v>
      </c>
      <c r="F177" s="9">
        <v>0</v>
      </c>
      <c r="G177" s="9">
        <v>0</v>
      </c>
      <c r="H177" s="9">
        <v>1</v>
      </c>
      <c r="I177" s="9">
        <v>0</v>
      </c>
      <c r="J177" s="9">
        <v>1</v>
      </c>
      <c r="K177" s="9">
        <v>1</v>
      </c>
      <c r="L177" s="9">
        <v>1</v>
      </c>
      <c r="M177" s="9">
        <v>1</v>
      </c>
      <c r="N177" s="9">
        <v>1</v>
      </c>
      <c r="O177" s="9">
        <v>1</v>
      </c>
      <c r="P177" s="9">
        <v>9</v>
      </c>
      <c r="R177" s="2">
        <f t="shared" si="29"/>
        <v>1</v>
      </c>
      <c r="S177" s="2">
        <f t="shared" si="30"/>
        <v>1</v>
      </c>
      <c r="T177" s="2">
        <f t="shared" si="31"/>
        <v>1</v>
      </c>
      <c r="U177" s="2">
        <f t="shared" si="32"/>
        <v>1</v>
      </c>
      <c r="V177" s="2">
        <f t="shared" si="33"/>
        <v>1</v>
      </c>
      <c r="W177" s="2">
        <f t="shared" si="34"/>
        <v>1</v>
      </c>
      <c r="X177" s="2">
        <f t="shared" si="35"/>
        <v>1</v>
      </c>
      <c r="Y177" s="2">
        <f t="shared" si="36"/>
        <v>1</v>
      </c>
      <c r="Z177" s="2">
        <f t="shared" si="37"/>
        <v>1</v>
      </c>
      <c r="AA177" s="2">
        <f t="shared" si="38"/>
        <v>0</v>
      </c>
      <c r="AB177" s="2">
        <f t="shared" si="39"/>
        <v>0</v>
      </c>
      <c r="AC177" s="2">
        <f t="shared" si="40"/>
        <v>0</v>
      </c>
      <c r="AD177" s="2">
        <f t="shared" si="41"/>
        <v>0</v>
      </c>
      <c r="AE177" s="2">
        <f t="shared" si="42"/>
        <v>0</v>
      </c>
    </row>
    <row r="178" spans="1:31" ht="15.75" customHeight="1" x14ac:dyDescent="0.25">
      <c r="A178" s="8" t="s">
        <v>386</v>
      </c>
      <c r="B178" s="8" t="s">
        <v>387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1</v>
      </c>
      <c r="I178" s="9">
        <v>1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2</v>
      </c>
      <c r="R178" s="2">
        <f t="shared" si="29"/>
        <v>1</v>
      </c>
      <c r="S178" s="2">
        <f t="shared" si="30"/>
        <v>1</v>
      </c>
      <c r="T178" s="2">
        <f t="shared" si="31"/>
        <v>0</v>
      </c>
      <c r="U178" s="2">
        <f t="shared" si="32"/>
        <v>0</v>
      </c>
      <c r="V178" s="2">
        <f t="shared" si="33"/>
        <v>0</v>
      </c>
      <c r="W178" s="2">
        <f t="shared" si="34"/>
        <v>0</v>
      </c>
      <c r="X178" s="2">
        <f t="shared" si="35"/>
        <v>0</v>
      </c>
      <c r="Y178" s="2">
        <f t="shared" si="36"/>
        <v>0</v>
      </c>
      <c r="Z178" s="2">
        <f t="shared" si="37"/>
        <v>0</v>
      </c>
      <c r="AA178" s="2">
        <f t="shared" si="38"/>
        <v>0</v>
      </c>
      <c r="AB178" s="2">
        <f t="shared" si="39"/>
        <v>0</v>
      </c>
      <c r="AC178" s="2">
        <f t="shared" si="40"/>
        <v>0</v>
      </c>
      <c r="AD178" s="2">
        <f t="shared" si="41"/>
        <v>0</v>
      </c>
      <c r="AE178" s="2">
        <f t="shared" si="42"/>
        <v>0</v>
      </c>
    </row>
    <row r="179" spans="1:31" ht="15.75" customHeight="1" x14ac:dyDescent="0.25">
      <c r="A179" s="8" t="s">
        <v>388</v>
      </c>
      <c r="B179" s="8" t="s">
        <v>389</v>
      </c>
      <c r="C179" s="9">
        <v>0</v>
      </c>
      <c r="D179" s="9">
        <v>1</v>
      </c>
      <c r="E179" s="9">
        <v>1</v>
      </c>
      <c r="F179" s="9">
        <v>1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3</v>
      </c>
      <c r="R179" s="2">
        <f t="shared" si="29"/>
        <v>1</v>
      </c>
      <c r="S179" s="2">
        <f t="shared" si="30"/>
        <v>1</v>
      </c>
      <c r="T179" s="2">
        <f t="shared" si="31"/>
        <v>1</v>
      </c>
      <c r="U179" s="2">
        <f t="shared" si="32"/>
        <v>0</v>
      </c>
      <c r="V179" s="2">
        <f t="shared" si="33"/>
        <v>0</v>
      </c>
      <c r="W179" s="2">
        <f t="shared" si="34"/>
        <v>0</v>
      </c>
      <c r="X179" s="2">
        <f t="shared" si="35"/>
        <v>0</v>
      </c>
      <c r="Y179" s="2">
        <f t="shared" si="36"/>
        <v>0</v>
      </c>
      <c r="Z179" s="2">
        <f t="shared" si="37"/>
        <v>0</v>
      </c>
      <c r="AA179" s="2">
        <f t="shared" si="38"/>
        <v>0</v>
      </c>
      <c r="AB179" s="2">
        <f t="shared" si="39"/>
        <v>0</v>
      </c>
      <c r="AC179" s="2">
        <f t="shared" si="40"/>
        <v>0</v>
      </c>
      <c r="AD179" s="2">
        <f t="shared" si="41"/>
        <v>0</v>
      </c>
      <c r="AE179" s="2">
        <f t="shared" si="42"/>
        <v>0</v>
      </c>
    </row>
    <row r="180" spans="1:31" ht="15.75" customHeight="1" x14ac:dyDescent="0.25">
      <c r="A180" s="8" t="s">
        <v>224</v>
      </c>
      <c r="B180" s="8" t="s">
        <v>390</v>
      </c>
      <c r="C180" s="9">
        <v>0</v>
      </c>
      <c r="D180" s="9">
        <v>1</v>
      </c>
      <c r="E180" s="9">
        <v>1</v>
      </c>
      <c r="F180" s="9">
        <v>1</v>
      </c>
      <c r="G180" s="9">
        <v>0</v>
      </c>
      <c r="H180" s="9">
        <v>1</v>
      </c>
      <c r="I180" s="9">
        <v>1</v>
      </c>
      <c r="J180" s="9">
        <v>1</v>
      </c>
      <c r="K180" s="9">
        <v>0</v>
      </c>
      <c r="L180" s="9">
        <v>1</v>
      </c>
      <c r="M180" s="9">
        <v>0</v>
      </c>
      <c r="N180" s="9">
        <v>1</v>
      </c>
      <c r="O180" s="9">
        <v>0</v>
      </c>
      <c r="P180" s="9">
        <v>9</v>
      </c>
      <c r="R180" s="2">
        <f t="shared" si="29"/>
        <v>1</v>
      </c>
      <c r="S180" s="2">
        <f t="shared" si="30"/>
        <v>1</v>
      </c>
      <c r="T180" s="2">
        <f t="shared" si="31"/>
        <v>1</v>
      </c>
      <c r="U180" s="2">
        <f t="shared" si="32"/>
        <v>1</v>
      </c>
      <c r="V180" s="2">
        <f t="shared" si="33"/>
        <v>1</v>
      </c>
      <c r="W180" s="2">
        <f t="shared" si="34"/>
        <v>1</v>
      </c>
      <c r="X180" s="2">
        <f t="shared" si="35"/>
        <v>1</v>
      </c>
      <c r="Y180" s="2">
        <f t="shared" si="36"/>
        <v>1</v>
      </c>
      <c r="Z180" s="2">
        <f t="shared" si="37"/>
        <v>0</v>
      </c>
      <c r="AA180" s="2">
        <f t="shared" si="38"/>
        <v>0</v>
      </c>
      <c r="AB180" s="2">
        <f t="shared" si="39"/>
        <v>0</v>
      </c>
      <c r="AC180" s="2">
        <f t="shared" si="40"/>
        <v>0</v>
      </c>
      <c r="AD180" s="2">
        <f t="shared" si="41"/>
        <v>0</v>
      </c>
      <c r="AE180" s="2">
        <f t="shared" si="42"/>
        <v>0</v>
      </c>
    </row>
    <row r="181" spans="1:31" ht="15.75" customHeight="1" x14ac:dyDescent="0.25">
      <c r="A181" s="8" t="s">
        <v>391</v>
      </c>
      <c r="B181" s="8" t="s">
        <v>392</v>
      </c>
      <c r="C181" s="9">
        <v>0</v>
      </c>
      <c r="D181" s="9">
        <v>1</v>
      </c>
      <c r="E181" s="9">
        <v>0</v>
      </c>
      <c r="F181" s="9">
        <v>1</v>
      </c>
      <c r="G181" s="9">
        <v>0</v>
      </c>
      <c r="H181" s="9">
        <v>0</v>
      </c>
      <c r="I181" s="9">
        <v>1</v>
      </c>
      <c r="J181" s="9">
        <v>0</v>
      </c>
      <c r="K181" s="9">
        <v>0</v>
      </c>
      <c r="L181" s="9">
        <v>1</v>
      </c>
      <c r="M181" s="9">
        <v>0</v>
      </c>
      <c r="N181" s="9">
        <v>0</v>
      </c>
      <c r="O181" s="9">
        <v>0</v>
      </c>
      <c r="P181" s="9">
        <v>4</v>
      </c>
      <c r="R181" s="2">
        <f t="shared" si="29"/>
        <v>1</v>
      </c>
      <c r="S181" s="2">
        <f t="shared" si="30"/>
        <v>1</v>
      </c>
      <c r="T181" s="2">
        <f t="shared" si="31"/>
        <v>1</v>
      </c>
      <c r="U181" s="2">
        <f t="shared" si="32"/>
        <v>1</v>
      </c>
      <c r="V181" s="2">
        <f t="shared" si="33"/>
        <v>0</v>
      </c>
      <c r="W181" s="2">
        <f t="shared" si="34"/>
        <v>0</v>
      </c>
      <c r="X181" s="2">
        <f t="shared" si="35"/>
        <v>0</v>
      </c>
      <c r="Y181" s="2">
        <f t="shared" si="36"/>
        <v>0</v>
      </c>
      <c r="Z181" s="2">
        <f t="shared" si="37"/>
        <v>0</v>
      </c>
      <c r="AA181" s="2">
        <f t="shared" si="38"/>
        <v>0</v>
      </c>
      <c r="AB181" s="2">
        <f t="shared" si="39"/>
        <v>0</v>
      </c>
      <c r="AC181" s="2">
        <f t="shared" si="40"/>
        <v>0</v>
      </c>
      <c r="AD181" s="2">
        <f t="shared" si="41"/>
        <v>0</v>
      </c>
      <c r="AE181" s="2">
        <f t="shared" si="42"/>
        <v>0</v>
      </c>
    </row>
    <row r="182" spans="1:31" ht="15.75" customHeight="1" x14ac:dyDescent="0.25">
      <c r="A182" s="8" t="s">
        <v>393</v>
      </c>
      <c r="B182" s="8" t="s">
        <v>394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1</v>
      </c>
      <c r="P182" s="9">
        <v>1</v>
      </c>
      <c r="R182" s="2">
        <f t="shared" si="29"/>
        <v>1</v>
      </c>
      <c r="S182" s="2">
        <f t="shared" si="30"/>
        <v>0</v>
      </c>
      <c r="T182" s="2">
        <f t="shared" si="31"/>
        <v>0</v>
      </c>
      <c r="U182" s="2">
        <f t="shared" si="32"/>
        <v>0</v>
      </c>
      <c r="V182" s="2">
        <f t="shared" si="33"/>
        <v>0</v>
      </c>
      <c r="W182" s="2">
        <f t="shared" si="34"/>
        <v>0</v>
      </c>
      <c r="X182" s="2">
        <f t="shared" si="35"/>
        <v>0</v>
      </c>
      <c r="Y182" s="2">
        <f t="shared" si="36"/>
        <v>0</v>
      </c>
      <c r="Z182" s="2">
        <f t="shared" si="37"/>
        <v>0</v>
      </c>
      <c r="AA182" s="2">
        <f t="shared" si="38"/>
        <v>0</v>
      </c>
      <c r="AB182" s="2">
        <f t="shared" si="39"/>
        <v>0</v>
      </c>
      <c r="AC182" s="2">
        <f t="shared" si="40"/>
        <v>0</v>
      </c>
      <c r="AD182" s="2">
        <f t="shared" si="41"/>
        <v>0</v>
      </c>
      <c r="AE182" s="2">
        <f t="shared" si="42"/>
        <v>0</v>
      </c>
    </row>
    <row r="183" spans="1:31" ht="15.75" customHeight="1" x14ac:dyDescent="0.25">
      <c r="A183" s="8" t="s">
        <v>395</v>
      </c>
      <c r="B183" s="8" t="s">
        <v>396</v>
      </c>
      <c r="C183" s="9">
        <v>1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1</v>
      </c>
      <c r="K183" s="9">
        <v>1</v>
      </c>
      <c r="L183" s="9">
        <v>0</v>
      </c>
      <c r="M183" s="9">
        <v>0</v>
      </c>
      <c r="N183" s="9">
        <v>1</v>
      </c>
      <c r="O183" s="9">
        <v>0</v>
      </c>
      <c r="P183" s="9">
        <v>5</v>
      </c>
      <c r="R183" s="2">
        <f t="shared" si="29"/>
        <v>1</v>
      </c>
      <c r="S183" s="2">
        <f t="shared" si="30"/>
        <v>1</v>
      </c>
      <c r="T183" s="2">
        <f t="shared" si="31"/>
        <v>1</v>
      </c>
      <c r="U183" s="2">
        <f t="shared" si="32"/>
        <v>1</v>
      </c>
      <c r="V183" s="2">
        <f t="shared" si="33"/>
        <v>0</v>
      </c>
      <c r="W183" s="2">
        <f t="shared" si="34"/>
        <v>0</v>
      </c>
      <c r="X183" s="2">
        <f t="shared" si="35"/>
        <v>0</v>
      </c>
      <c r="Y183" s="2">
        <f t="shared" si="36"/>
        <v>0</v>
      </c>
      <c r="Z183" s="2">
        <f t="shared" si="37"/>
        <v>0</v>
      </c>
      <c r="AA183" s="2">
        <f t="shared" si="38"/>
        <v>0</v>
      </c>
      <c r="AB183" s="2">
        <f t="shared" si="39"/>
        <v>0</v>
      </c>
      <c r="AC183" s="2">
        <f t="shared" si="40"/>
        <v>0</v>
      </c>
      <c r="AD183" s="2">
        <f t="shared" si="41"/>
        <v>0</v>
      </c>
      <c r="AE183" s="2">
        <f t="shared" si="42"/>
        <v>0</v>
      </c>
    </row>
    <row r="184" spans="1:31" ht="15.75" customHeight="1" x14ac:dyDescent="0.25">
      <c r="A184" s="8" t="s">
        <v>397</v>
      </c>
      <c r="B184" s="8" t="s">
        <v>398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1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1</v>
      </c>
      <c r="R184" s="2">
        <f t="shared" si="29"/>
        <v>1</v>
      </c>
      <c r="S184" s="2">
        <f t="shared" si="30"/>
        <v>0</v>
      </c>
      <c r="T184" s="2">
        <f t="shared" si="31"/>
        <v>0</v>
      </c>
      <c r="U184" s="2">
        <f t="shared" si="32"/>
        <v>0</v>
      </c>
      <c r="V184" s="2">
        <f t="shared" si="33"/>
        <v>0</v>
      </c>
      <c r="W184" s="2">
        <f t="shared" si="34"/>
        <v>0</v>
      </c>
      <c r="X184" s="2">
        <f t="shared" si="35"/>
        <v>0</v>
      </c>
      <c r="Y184" s="2">
        <f t="shared" si="36"/>
        <v>0</v>
      </c>
      <c r="Z184" s="2">
        <f t="shared" si="37"/>
        <v>0</v>
      </c>
      <c r="AA184" s="2">
        <f t="shared" si="38"/>
        <v>0</v>
      </c>
      <c r="AB184" s="2">
        <f t="shared" si="39"/>
        <v>0</v>
      </c>
      <c r="AC184" s="2">
        <f t="shared" si="40"/>
        <v>0</v>
      </c>
      <c r="AD184" s="2">
        <f t="shared" si="41"/>
        <v>0</v>
      </c>
      <c r="AE184" s="2">
        <f t="shared" si="42"/>
        <v>0</v>
      </c>
    </row>
    <row r="185" spans="1:31" ht="15.75" customHeight="1" x14ac:dyDescent="0.25">
      <c r="A185" s="8" t="s">
        <v>399</v>
      </c>
      <c r="B185" s="8" t="s">
        <v>400</v>
      </c>
      <c r="C185" s="9">
        <v>0</v>
      </c>
      <c r="D185" s="9">
        <v>0</v>
      </c>
      <c r="E185" s="9">
        <v>0</v>
      </c>
      <c r="F185" s="9">
        <v>1</v>
      </c>
      <c r="G185" s="9">
        <v>1</v>
      </c>
      <c r="H185" s="9">
        <v>1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3</v>
      </c>
      <c r="R185" s="2">
        <f t="shared" si="29"/>
        <v>1</v>
      </c>
      <c r="S185" s="2">
        <f t="shared" si="30"/>
        <v>1</v>
      </c>
      <c r="T185" s="2">
        <f t="shared" si="31"/>
        <v>1</v>
      </c>
      <c r="U185" s="2">
        <f t="shared" si="32"/>
        <v>0</v>
      </c>
      <c r="V185" s="2">
        <f t="shared" si="33"/>
        <v>0</v>
      </c>
      <c r="W185" s="2">
        <f t="shared" si="34"/>
        <v>0</v>
      </c>
      <c r="X185" s="2">
        <f t="shared" si="35"/>
        <v>0</v>
      </c>
      <c r="Y185" s="2">
        <f t="shared" si="36"/>
        <v>0</v>
      </c>
      <c r="Z185" s="2">
        <f t="shared" si="37"/>
        <v>0</v>
      </c>
      <c r="AA185" s="2">
        <f t="shared" si="38"/>
        <v>0</v>
      </c>
      <c r="AB185" s="2">
        <f t="shared" si="39"/>
        <v>0</v>
      </c>
      <c r="AC185" s="2">
        <f t="shared" si="40"/>
        <v>0</v>
      </c>
      <c r="AD185" s="2">
        <f t="shared" si="41"/>
        <v>0</v>
      </c>
      <c r="AE185" s="2">
        <f t="shared" si="42"/>
        <v>0</v>
      </c>
    </row>
    <row r="186" spans="1:31" ht="15.75" customHeight="1" x14ac:dyDescent="0.25">
      <c r="A186" s="8" t="s">
        <v>401</v>
      </c>
      <c r="B186" s="8" t="s">
        <v>402</v>
      </c>
      <c r="C186" s="9">
        <v>0</v>
      </c>
      <c r="D186" s="9">
        <v>1</v>
      </c>
      <c r="E186" s="9">
        <v>1</v>
      </c>
      <c r="F186" s="9">
        <v>0</v>
      </c>
      <c r="G186" s="9">
        <v>0</v>
      </c>
      <c r="H186" s="9">
        <v>1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3</v>
      </c>
      <c r="R186" s="2">
        <f t="shared" si="29"/>
        <v>1</v>
      </c>
      <c r="S186" s="2">
        <f t="shared" si="30"/>
        <v>1</v>
      </c>
      <c r="T186" s="2">
        <f t="shared" si="31"/>
        <v>1</v>
      </c>
      <c r="U186" s="2">
        <f t="shared" si="32"/>
        <v>0</v>
      </c>
      <c r="V186" s="2">
        <f t="shared" si="33"/>
        <v>0</v>
      </c>
      <c r="W186" s="2">
        <f t="shared" si="34"/>
        <v>0</v>
      </c>
      <c r="X186" s="2">
        <f t="shared" si="35"/>
        <v>0</v>
      </c>
      <c r="Y186" s="2">
        <f t="shared" si="36"/>
        <v>0</v>
      </c>
      <c r="Z186" s="2">
        <f t="shared" si="37"/>
        <v>0</v>
      </c>
      <c r="AA186" s="2">
        <f t="shared" si="38"/>
        <v>0</v>
      </c>
      <c r="AB186" s="2">
        <f t="shared" si="39"/>
        <v>0</v>
      </c>
      <c r="AC186" s="2">
        <f t="shared" si="40"/>
        <v>0</v>
      </c>
      <c r="AD186" s="2">
        <f t="shared" si="41"/>
        <v>0</v>
      </c>
      <c r="AE186" s="2">
        <f t="shared" si="42"/>
        <v>0</v>
      </c>
    </row>
    <row r="187" spans="1:31" ht="15.75" customHeight="1" x14ac:dyDescent="0.25">
      <c r="A187" s="8" t="s">
        <v>403</v>
      </c>
      <c r="B187" s="8" t="s">
        <v>404</v>
      </c>
      <c r="C187" s="9">
        <v>1</v>
      </c>
      <c r="D187" s="9">
        <v>1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2</v>
      </c>
      <c r="R187" s="2">
        <f t="shared" si="29"/>
        <v>1</v>
      </c>
      <c r="S187" s="2">
        <f t="shared" si="30"/>
        <v>1</v>
      </c>
      <c r="T187" s="2">
        <f t="shared" si="31"/>
        <v>0</v>
      </c>
      <c r="U187" s="2">
        <f t="shared" si="32"/>
        <v>0</v>
      </c>
      <c r="V187" s="2">
        <f t="shared" si="33"/>
        <v>0</v>
      </c>
      <c r="W187" s="2">
        <f t="shared" si="34"/>
        <v>0</v>
      </c>
      <c r="X187" s="2">
        <f t="shared" si="35"/>
        <v>0</v>
      </c>
      <c r="Y187" s="2">
        <f t="shared" si="36"/>
        <v>0</v>
      </c>
      <c r="Z187" s="2">
        <f t="shared" si="37"/>
        <v>0</v>
      </c>
      <c r="AA187" s="2">
        <f t="shared" si="38"/>
        <v>0</v>
      </c>
      <c r="AB187" s="2">
        <f t="shared" si="39"/>
        <v>0</v>
      </c>
      <c r="AC187" s="2">
        <f t="shared" si="40"/>
        <v>0</v>
      </c>
      <c r="AD187" s="2">
        <f t="shared" si="41"/>
        <v>0</v>
      </c>
      <c r="AE187" s="2">
        <f t="shared" si="42"/>
        <v>0</v>
      </c>
    </row>
    <row r="188" spans="1:31" ht="15.75" customHeight="1" x14ac:dyDescent="0.25">
      <c r="A188" s="8" t="s">
        <v>405</v>
      </c>
      <c r="B188" s="8" t="s">
        <v>406</v>
      </c>
      <c r="C188" s="9">
        <v>0</v>
      </c>
      <c r="D188" s="9">
        <v>0</v>
      </c>
      <c r="E188" s="9">
        <v>0</v>
      </c>
      <c r="F188" s="9">
        <v>1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1</v>
      </c>
      <c r="R188" s="2">
        <f t="shared" si="29"/>
        <v>1</v>
      </c>
      <c r="S188" s="2">
        <f t="shared" si="30"/>
        <v>0</v>
      </c>
      <c r="T188" s="2">
        <f t="shared" si="31"/>
        <v>0</v>
      </c>
      <c r="U188" s="2">
        <f t="shared" si="32"/>
        <v>0</v>
      </c>
      <c r="V188" s="2">
        <f t="shared" si="33"/>
        <v>0</v>
      </c>
      <c r="W188" s="2">
        <f t="shared" si="34"/>
        <v>0</v>
      </c>
      <c r="X188" s="2">
        <f t="shared" si="35"/>
        <v>0</v>
      </c>
      <c r="Y188" s="2">
        <f t="shared" si="36"/>
        <v>0</v>
      </c>
      <c r="Z188" s="2">
        <f t="shared" si="37"/>
        <v>0</v>
      </c>
      <c r="AA188" s="2">
        <f t="shared" si="38"/>
        <v>0</v>
      </c>
      <c r="AB188" s="2">
        <f t="shared" si="39"/>
        <v>0</v>
      </c>
      <c r="AC188" s="2">
        <f t="shared" si="40"/>
        <v>0</v>
      </c>
      <c r="AD188" s="2">
        <f t="shared" si="41"/>
        <v>0</v>
      </c>
      <c r="AE188" s="2">
        <f t="shared" si="42"/>
        <v>0</v>
      </c>
    </row>
    <row r="189" spans="1:31" ht="15.75" customHeight="1" x14ac:dyDescent="0.25">
      <c r="A189" s="8" t="s">
        <v>407</v>
      </c>
      <c r="B189" s="8" t="s">
        <v>408</v>
      </c>
      <c r="C189" s="9">
        <v>0</v>
      </c>
      <c r="D189" s="9">
        <v>1</v>
      </c>
      <c r="E189" s="9">
        <v>0</v>
      </c>
      <c r="F189" s="9">
        <v>1</v>
      </c>
      <c r="G189" s="9">
        <v>1</v>
      </c>
      <c r="H189" s="9">
        <v>1</v>
      </c>
      <c r="I189" s="9">
        <v>1</v>
      </c>
      <c r="J189" s="9">
        <v>1</v>
      </c>
      <c r="K189" s="9">
        <v>1</v>
      </c>
      <c r="L189" s="9">
        <v>0</v>
      </c>
      <c r="M189" s="9">
        <v>0</v>
      </c>
      <c r="N189" s="9">
        <v>0</v>
      </c>
      <c r="O189" s="9">
        <v>0</v>
      </c>
      <c r="P189" s="9">
        <v>8</v>
      </c>
      <c r="R189" s="2">
        <f t="shared" si="29"/>
        <v>1</v>
      </c>
      <c r="S189" s="2">
        <f t="shared" si="30"/>
        <v>1</v>
      </c>
      <c r="T189" s="2">
        <f t="shared" si="31"/>
        <v>1</v>
      </c>
      <c r="U189" s="2">
        <f t="shared" si="32"/>
        <v>1</v>
      </c>
      <c r="V189" s="2">
        <f t="shared" si="33"/>
        <v>1</v>
      </c>
      <c r="W189" s="2">
        <f t="shared" si="34"/>
        <v>1</v>
      </c>
      <c r="X189" s="2">
        <f t="shared" si="35"/>
        <v>1</v>
      </c>
      <c r="Y189" s="2">
        <f t="shared" si="36"/>
        <v>0</v>
      </c>
      <c r="Z189" s="2">
        <f t="shared" si="37"/>
        <v>0</v>
      </c>
      <c r="AA189" s="2">
        <f t="shared" si="38"/>
        <v>0</v>
      </c>
      <c r="AB189" s="2">
        <f t="shared" si="39"/>
        <v>0</v>
      </c>
      <c r="AC189" s="2">
        <f t="shared" si="40"/>
        <v>0</v>
      </c>
      <c r="AD189" s="2">
        <f t="shared" si="41"/>
        <v>0</v>
      </c>
      <c r="AE189" s="2">
        <f t="shared" si="42"/>
        <v>0</v>
      </c>
    </row>
    <row r="190" spans="1:31" ht="15.75" customHeight="1" x14ac:dyDescent="0.25">
      <c r="A190" s="8" t="s">
        <v>409</v>
      </c>
      <c r="B190" s="8" t="s">
        <v>410</v>
      </c>
      <c r="C190" s="9">
        <v>1</v>
      </c>
      <c r="D190" s="9">
        <v>1</v>
      </c>
      <c r="E190" s="9">
        <v>1</v>
      </c>
      <c r="F190" s="9">
        <v>1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5</v>
      </c>
      <c r="R190" s="2">
        <f t="shared" si="29"/>
        <v>1</v>
      </c>
      <c r="S190" s="2">
        <f t="shared" si="30"/>
        <v>1</v>
      </c>
      <c r="T190" s="2">
        <f t="shared" si="31"/>
        <v>1</v>
      </c>
      <c r="U190" s="2">
        <f t="shared" si="32"/>
        <v>1</v>
      </c>
      <c r="V190" s="2">
        <f t="shared" si="33"/>
        <v>0</v>
      </c>
      <c r="W190" s="2">
        <f t="shared" si="34"/>
        <v>0</v>
      </c>
      <c r="X190" s="2">
        <f t="shared" si="35"/>
        <v>0</v>
      </c>
      <c r="Y190" s="2">
        <f t="shared" si="36"/>
        <v>0</v>
      </c>
      <c r="Z190" s="2">
        <f t="shared" si="37"/>
        <v>0</v>
      </c>
      <c r="AA190" s="2">
        <f t="shared" si="38"/>
        <v>0</v>
      </c>
      <c r="AB190" s="2">
        <f t="shared" si="39"/>
        <v>0</v>
      </c>
      <c r="AC190" s="2">
        <f t="shared" si="40"/>
        <v>0</v>
      </c>
      <c r="AD190" s="2">
        <f t="shared" si="41"/>
        <v>0</v>
      </c>
      <c r="AE190" s="2">
        <f t="shared" si="42"/>
        <v>0</v>
      </c>
    </row>
    <row r="191" spans="1:31" ht="15.75" customHeight="1" x14ac:dyDescent="0.25">
      <c r="A191" s="8" t="s">
        <v>411</v>
      </c>
      <c r="B191" s="8" t="s">
        <v>412</v>
      </c>
      <c r="C191" s="9">
        <v>0</v>
      </c>
      <c r="D191" s="9">
        <v>1</v>
      </c>
      <c r="E191" s="9">
        <v>0</v>
      </c>
      <c r="F191" s="9">
        <v>1</v>
      </c>
      <c r="G191" s="9">
        <v>1</v>
      </c>
      <c r="H191" s="9">
        <v>0</v>
      </c>
      <c r="I191" s="9">
        <v>0</v>
      </c>
      <c r="J191" s="9">
        <v>1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6</v>
      </c>
      <c r="R191" s="2">
        <f t="shared" si="29"/>
        <v>1</v>
      </c>
      <c r="S191" s="2">
        <f t="shared" si="30"/>
        <v>1</v>
      </c>
      <c r="T191" s="2">
        <f t="shared" si="31"/>
        <v>1</v>
      </c>
      <c r="U191" s="2">
        <f t="shared" si="32"/>
        <v>1</v>
      </c>
      <c r="V191" s="2">
        <f t="shared" si="33"/>
        <v>0</v>
      </c>
      <c r="W191" s="2">
        <f t="shared" si="34"/>
        <v>0</v>
      </c>
      <c r="X191" s="2">
        <f t="shared" si="35"/>
        <v>0</v>
      </c>
      <c r="Y191" s="2">
        <f t="shared" si="36"/>
        <v>0</v>
      </c>
      <c r="Z191" s="2">
        <f t="shared" si="37"/>
        <v>0</v>
      </c>
      <c r="AA191" s="2">
        <f t="shared" si="38"/>
        <v>0</v>
      </c>
      <c r="AB191" s="2">
        <f t="shared" si="39"/>
        <v>0</v>
      </c>
      <c r="AC191" s="2">
        <f t="shared" si="40"/>
        <v>0</v>
      </c>
      <c r="AD191" s="2">
        <f t="shared" si="41"/>
        <v>0</v>
      </c>
      <c r="AE191" s="2">
        <f t="shared" si="42"/>
        <v>0</v>
      </c>
    </row>
    <row r="192" spans="1:31" ht="15.75" customHeight="1" x14ac:dyDescent="0.25">
      <c r="A192" s="8" t="s">
        <v>413</v>
      </c>
      <c r="B192" s="8" t="s">
        <v>414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1</v>
      </c>
      <c r="I192" s="9">
        <v>1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2</v>
      </c>
      <c r="R192" s="2">
        <f t="shared" si="29"/>
        <v>1</v>
      </c>
      <c r="S192" s="2">
        <f t="shared" si="30"/>
        <v>1</v>
      </c>
      <c r="T192" s="2">
        <f t="shared" si="31"/>
        <v>0</v>
      </c>
      <c r="U192" s="2">
        <f t="shared" si="32"/>
        <v>0</v>
      </c>
      <c r="V192" s="2">
        <f t="shared" si="33"/>
        <v>0</v>
      </c>
      <c r="W192" s="2">
        <f t="shared" si="34"/>
        <v>0</v>
      </c>
      <c r="X192" s="2">
        <f t="shared" si="35"/>
        <v>0</v>
      </c>
      <c r="Y192" s="2">
        <f t="shared" si="36"/>
        <v>0</v>
      </c>
      <c r="Z192" s="2">
        <f t="shared" si="37"/>
        <v>0</v>
      </c>
      <c r="AA192" s="2">
        <f t="shared" si="38"/>
        <v>0</v>
      </c>
      <c r="AB192" s="2">
        <f t="shared" si="39"/>
        <v>0</v>
      </c>
      <c r="AC192" s="2">
        <f t="shared" si="40"/>
        <v>0</v>
      </c>
      <c r="AD192" s="2">
        <f t="shared" si="41"/>
        <v>0</v>
      </c>
      <c r="AE192" s="2">
        <f t="shared" si="42"/>
        <v>0</v>
      </c>
    </row>
    <row r="193" spans="1:31" ht="15.75" customHeight="1" x14ac:dyDescent="0.25">
      <c r="A193" s="8" t="s">
        <v>415</v>
      </c>
      <c r="B193" s="8" t="s">
        <v>416</v>
      </c>
      <c r="C193" s="9">
        <v>0</v>
      </c>
      <c r="D193" s="9">
        <v>1</v>
      </c>
      <c r="E193" s="9">
        <v>0</v>
      </c>
      <c r="F193" s="9">
        <v>0</v>
      </c>
      <c r="G193" s="9">
        <v>0</v>
      </c>
      <c r="H193" s="9">
        <v>1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1</v>
      </c>
      <c r="P193" s="9">
        <v>6</v>
      </c>
      <c r="R193" s="2">
        <f t="shared" si="29"/>
        <v>1</v>
      </c>
      <c r="S193" s="2">
        <f t="shared" si="30"/>
        <v>1</v>
      </c>
      <c r="T193" s="2">
        <f t="shared" si="31"/>
        <v>1</v>
      </c>
      <c r="U193" s="2">
        <f t="shared" si="32"/>
        <v>0</v>
      </c>
      <c r="V193" s="2">
        <f t="shared" si="33"/>
        <v>0</v>
      </c>
      <c r="W193" s="2">
        <f t="shared" si="34"/>
        <v>0</v>
      </c>
      <c r="X193" s="2">
        <f t="shared" si="35"/>
        <v>0</v>
      </c>
      <c r="Y193" s="2">
        <f t="shared" si="36"/>
        <v>0</v>
      </c>
      <c r="Z193" s="2">
        <f t="shared" si="37"/>
        <v>0</v>
      </c>
      <c r="AA193" s="2">
        <f t="shared" si="38"/>
        <v>0</v>
      </c>
      <c r="AB193" s="2">
        <f t="shared" si="39"/>
        <v>0</v>
      </c>
      <c r="AC193" s="2">
        <f t="shared" si="40"/>
        <v>0</v>
      </c>
      <c r="AD193" s="2">
        <f t="shared" si="41"/>
        <v>0</v>
      </c>
      <c r="AE193" s="2">
        <f t="shared" si="42"/>
        <v>0</v>
      </c>
    </row>
    <row r="194" spans="1:31" ht="15.75" customHeight="1" x14ac:dyDescent="0.25">
      <c r="A194" s="8" t="s">
        <v>417</v>
      </c>
      <c r="B194" s="8" t="s">
        <v>418</v>
      </c>
      <c r="C194" s="9">
        <v>0</v>
      </c>
      <c r="D194" s="9">
        <v>1</v>
      </c>
      <c r="E194" s="9">
        <v>0</v>
      </c>
      <c r="F194" s="9">
        <v>1</v>
      </c>
      <c r="G194" s="9">
        <v>0</v>
      </c>
      <c r="H194" s="9">
        <v>1</v>
      </c>
      <c r="I194" s="9">
        <v>0</v>
      </c>
      <c r="J194" s="9">
        <v>1</v>
      </c>
      <c r="K194" s="9">
        <v>0</v>
      </c>
      <c r="L194" s="9">
        <v>0</v>
      </c>
      <c r="M194" s="9">
        <v>0</v>
      </c>
      <c r="N194" s="9">
        <v>0</v>
      </c>
      <c r="O194" s="9">
        <v>1</v>
      </c>
      <c r="P194" s="9">
        <v>5</v>
      </c>
      <c r="R194" s="2">
        <f t="shared" ref="R194:R257" si="43">IF(SUM(C194+D194+E194+F194+G194+H194+I194+J194+K194+L194+M194+N194+O194)&gt;=1,1,0)</f>
        <v>1</v>
      </c>
      <c r="S194" s="2">
        <f t="shared" ref="S194:S257" si="44">IF(SUM(C194+D194+E194+F194+G194+H194+I194+J194+K194+L194+M194+N194+O194)&gt;=2,1,0)</f>
        <v>1</v>
      </c>
      <c r="T194" s="2">
        <f t="shared" ref="T194:T257" si="45">IF(SUM(C194+D194+E194+F194+G194+H194+I194+J194+K194+L194+M194+N194+O194)&gt;=3,1,0)</f>
        <v>1</v>
      </c>
      <c r="U194" s="2">
        <f t="shared" ref="U194:U257" si="46">IF(SUM(C194+D194+E194+F194+G194+H194+I194+J194+K194+L194+M194+N194+O194)&gt;=4,1,0)</f>
        <v>1</v>
      </c>
      <c r="V194" s="2">
        <f t="shared" ref="V194:V257" si="47">IF(SUM(C194+D194+E194+F194+G194+H194+I194+J194+K194+L194+M194+N194+O194)&gt;=5,1,0)</f>
        <v>1</v>
      </c>
      <c r="W194" s="2">
        <f t="shared" ref="W194:W257" si="48">IF(SUM(C194+D194+E194+F194+G194+H194+I194+J194+K194+L194+M194+N194+O194)&gt;=6,1,0)</f>
        <v>0</v>
      </c>
      <c r="X194" s="2">
        <f t="shared" ref="X194:X257" si="49">IF(SUM(C194+D194+E194+F194+G194+H194+I194+J194+K194+L194+M194+N194+O194)&gt;=7,1,0)</f>
        <v>0</v>
      </c>
      <c r="Y194" s="2">
        <f t="shared" ref="Y194:Y257" si="50">IF(SUM(C194+D194+E194+F194+G194+H194+I194+J194+K194+L194+M194+N194+O194)&gt;=8,1,0)</f>
        <v>0</v>
      </c>
      <c r="Z194" s="2">
        <f t="shared" ref="Z194:Z257" si="51">IF(SUM(C194+D194+E194+F194+G194+H194+I194+J194+K194+L194+M194+N194+O194)&gt;=9,1,0)</f>
        <v>0</v>
      </c>
      <c r="AA194" s="2">
        <f t="shared" ref="AA194:AA257" si="52">IF(SUM(C194+D194+E194+F194+G194+H194+I194+J194+K194+L194+M194+N194+O194)&gt;=10,1,0)</f>
        <v>0</v>
      </c>
      <c r="AB194" s="2">
        <f t="shared" ref="AB194:AB257" si="53">IF(SUM(C194+D194+E194+F194+G194+H194+I194+J194+K194+L194+M194+N194+O194)&gt;=11,1,0)</f>
        <v>0</v>
      </c>
      <c r="AC194" s="2">
        <f t="shared" ref="AC194:AC257" si="54">IF(SUM(C194+D194+E194+F194+G194+H194+I194+J194+K194+L194+M194+N194+O194)&gt;=12,1,0)</f>
        <v>0</v>
      </c>
      <c r="AD194" s="2">
        <f t="shared" ref="AD194:AD257" si="55">IF(SUM(C194+D194+E194+F194+G194+H194+I194+J194+K194+L194+M194+N194+O194)&gt;=13,1,0)</f>
        <v>0</v>
      </c>
      <c r="AE194" s="2">
        <f t="shared" ref="AE194:AE257" si="56">IF(SUM(C194+D194+E194+F194+G194+H194+I194+J194+K194+L194+M194+N194+O194)=0,1,0)</f>
        <v>0</v>
      </c>
    </row>
    <row r="195" spans="1:31" ht="15.75" customHeight="1" x14ac:dyDescent="0.25">
      <c r="A195" s="8" t="s">
        <v>419</v>
      </c>
      <c r="B195" s="8" t="s">
        <v>420</v>
      </c>
      <c r="C195" s="9">
        <v>0</v>
      </c>
      <c r="D195" s="9">
        <v>1</v>
      </c>
      <c r="E195" s="9">
        <v>1</v>
      </c>
      <c r="F195" s="9">
        <v>1</v>
      </c>
      <c r="G195" s="9">
        <v>1</v>
      </c>
      <c r="H195" s="9">
        <v>1</v>
      </c>
      <c r="I195" s="9">
        <v>1</v>
      </c>
      <c r="J195" s="9">
        <v>1</v>
      </c>
      <c r="K195" s="9">
        <v>1</v>
      </c>
      <c r="L195" s="9">
        <v>1</v>
      </c>
      <c r="M195" s="9">
        <v>1</v>
      </c>
      <c r="N195" s="9">
        <v>1</v>
      </c>
      <c r="O195" s="9">
        <v>1</v>
      </c>
      <c r="P195" s="9">
        <v>17</v>
      </c>
      <c r="R195" s="2">
        <f t="shared" si="43"/>
        <v>1</v>
      </c>
      <c r="S195" s="2">
        <f t="shared" si="44"/>
        <v>1</v>
      </c>
      <c r="T195" s="2">
        <f t="shared" si="45"/>
        <v>1</v>
      </c>
      <c r="U195" s="2">
        <f t="shared" si="46"/>
        <v>1</v>
      </c>
      <c r="V195" s="2">
        <f t="shared" si="47"/>
        <v>1</v>
      </c>
      <c r="W195" s="2">
        <f t="shared" si="48"/>
        <v>1</v>
      </c>
      <c r="X195" s="2">
        <f t="shared" si="49"/>
        <v>1</v>
      </c>
      <c r="Y195" s="2">
        <f t="shared" si="50"/>
        <v>1</v>
      </c>
      <c r="Z195" s="2">
        <f t="shared" si="51"/>
        <v>1</v>
      </c>
      <c r="AA195" s="2">
        <f t="shared" si="52"/>
        <v>1</v>
      </c>
      <c r="AB195" s="2">
        <f t="shared" si="53"/>
        <v>1</v>
      </c>
      <c r="AC195" s="2">
        <f t="shared" si="54"/>
        <v>1</v>
      </c>
      <c r="AD195" s="2">
        <f t="shared" si="55"/>
        <v>0</v>
      </c>
      <c r="AE195" s="2">
        <f t="shared" si="56"/>
        <v>0</v>
      </c>
    </row>
    <row r="196" spans="1:31" ht="15.75" customHeight="1" x14ac:dyDescent="0.25">
      <c r="A196" s="8" t="s">
        <v>421</v>
      </c>
      <c r="B196" s="8" t="s">
        <v>422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1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1</v>
      </c>
      <c r="R196" s="2">
        <f t="shared" si="43"/>
        <v>1</v>
      </c>
      <c r="S196" s="2">
        <f t="shared" si="44"/>
        <v>0</v>
      </c>
      <c r="T196" s="2">
        <f t="shared" si="45"/>
        <v>0</v>
      </c>
      <c r="U196" s="2">
        <f t="shared" si="46"/>
        <v>0</v>
      </c>
      <c r="V196" s="2">
        <f t="shared" si="47"/>
        <v>0</v>
      </c>
      <c r="W196" s="2">
        <f t="shared" si="48"/>
        <v>0</v>
      </c>
      <c r="X196" s="2">
        <f t="shared" si="49"/>
        <v>0</v>
      </c>
      <c r="Y196" s="2">
        <f t="shared" si="50"/>
        <v>0</v>
      </c>
      <c r="Z196" s="2">
        <f t="shared" si="51"/>
        <v>0</v>
      </c>
      <c r="AA196" s="2">
        <f t="shared" si="52"/>
        <v>0</v>
      </c>
      <c r="AB196" s="2">
        <f t="shared" si="53"/>
        <v>0</v>
      </c>
      <c r="AC196" s="2">
        <f t="shared" si="54"/>
        <v>0</v>
      </c>
      <c r="AD196" s="2">
        <f t="shared" si="55"/>
        <v>0</v>
      </c>
      <c r="AE196" s="2">
        <f t="shared" si="56"/>
        <v>0</v>
      </c>
    </row>
    <row r="197" spans="1:31" ht="15.75" customHeight="1" x14ac:dyDescent="0.25">
      <c r="A197" s="8" t="s">
        <v>423</v>
      </c>
      <c r="B197" s="8" t="s">
        <v>424</v>
      </c>
      <c r="C197" s="9">
        <v>0</v>
      </c>
      <c r="D197" s="9">
        <v>0</v>
      </c>
      <c r="E197" s="9">
        <v>1</v>
      </c>
      <c r="F197" s="9">
        <v>0</v>
      </c>
      <c r="G197" s="9">
        <v>0</v>
      </c>
      <c r="H197" s="9">
        <v>1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2</v>
      </c>
      <c r="R197" s="2">
        <f t="shared" si="43"/>
        <v>1</v>
      </c>
      <c r="S197" s="2">
        <f t="shared" si="44"/>
        <v>1</v>
      </c>
      <c r="T197" s="2">
        <f t="shared" si="45"/>
        <v>0</v>
      </c>
      <c r="U197" s="2">
        <f t="shared" si="46"/>
        <v>0</v>
      </c>
      <c r="V197" s="2">
        <f t="shared" si="47"/>
        <v>0</v>
      </c>
      <c r="W197" s="2">
        <f t="shared" si="48"/>
        <v>0</v>
      </c>
      <c r="X197" s="2">
        <f t="shared" si="49"/>
        <v>0</v>
      </c>
      <c r="Y197" s="2">
        <f t="shared" si="50"/>
        <v>0</v>
      </c>
      <c r="Z197" s="2">
        <f t="shared" si="51"/>
        <v>0</v>
      </c>
      <c r="AA197" s="2">
        <f t="shared" si="52"/>
        <v>0</v>
      </c>
      <c r="AB197" s="2">
        <f t="shared" si="53"/>
        <v>0</v>
      </c>
      <c r="AC197" s="2">
        <f t="shared" si="54"/>
        <v>0</v>
      </c>
      <c r="AD197" s="2">
        <f t="shared" si="55"/>
        <v>0</v>
      </c>
      <c r="AE197" s="2">
        <f t="shared" si="56"/>
        <v>0</v>
      </c>
    </row>
    <row r="198" spans="1:31" ht="15.75" customHeight="1" x14ac:dyDescent="0.25">
      <c r="A198" s="8" t="s">
        <v>425</v>
      </c>
      <c r="B198" s="8" t="s">
        <v>426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1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1</v>
      </c>
      <c r="R198" s="2">
        <f t="shared" si="43"/>
        <v>1</v>
      </c>
      <c r="S198" s="2">
        <f t="shared" si="44"/>
        <v>0</v>
      </c>
      <c r="T198" s="2">
        <f t="shared" si="45"/>
        <v>0</v>
      </c>
      <c r="U198" s="2">
        <f t="shared" si="46"/>
        <v>0</v>
      </c>
      <c r="V198" s="2">
        <f t="shared" si="47"/>
        <v>0</v>
      </c>
      <c r="W198" s="2">
        <f t="shared" si="48"/>
        <v>0</v>
      </c>
      <c r="X198" s="2">
        <f t="shared" si="49"/>
        <v>0</v>
      </c>
      <c r="Y198" s="2">
        <f t="shared" si="50"/>
        <v>0</v>
      </c>
      <c r="Z198" s="2">
        <f t="shared" si="51"/>
        <v>0</v>
      </c>
      <c r="AA198" s="2">
        <f t="shared" si="52"/>
        <v>0</v>
      </c>
      <c r="AB198" s="2">
        <f t="shared" si="53"/>
        <v>0</v>
      </c>
      <c r="AC198" s="2">
        <f t="shared" si="54"/>
        <v>0</v>
      </c>
      <c r="AD198" s="2">
        <f t="shared" si="55"/>
        <v>0</v>
      </c>
      <c r="AE198" s="2">
        <f t="shared" si="56"/>
        <v>0</v>
      </c>
    </row>
    <row r="199" spans="1:31" ht="15.75" customHeight="1" x14ac:dyDescent="0.25">
      <c r="A199" s="8" t="s">
        <v>427</v>
      </c>
      <c r="B199" s="8" t="s">
        <v>428</v>
      </c>
      <c r="C199" s="9">
        <v>0</v>
      </c>
      <c r="D199" s="9">
        <v>1</v>
      </c>
      <c r="E199" s="9">
        <v>0</v>
      </c>
      <c r="F199" s="9">
        <v>1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2</v>
      </c>
      <c r="R199" s="2">
        <f t="shared" si="43"/>
        <v>1</v>
      </c>
      <c r="S199" s="2">
        <f t="shared" si="44"/>
        <v>1</v>
      </c>
      <c r="T199" s="2">
        <f t="shared" si="45"/>
        <v>0</v>
      </c>
      <c r="U199" s="2">
        <f t="shared" si="46"/>
        <v>0</v>
      </c>
      <c r="V199" s="2">
        <f t="shared" si="47"/>
        <v>0</v>
      </c>
      <c r="W199" s="2">
        <f t="shared" si="48"/>
        <v>0</v>
      </c>
      <c r="X199" s="2">
        <f t="shared" si="49"/>
        <v>0</v>
      </c>
      <c r="Y199" s="2">
        <f t="shared" si="50"/>
        <v>0</v>
      </c>
      <c r="Z199" s="2">
        <f t="shared" si="51"/>
        <v>0</v>
      </c>
      <c r="AA199" s="2">
        <f t="shared" si="52"/>
        <v>0</v>
      </c>
      <c r="AB199" s="2">
        <f t="shared" si="53"/>
        <v>0</v>
      </c>
      <c r="AC199" s="2">
        <f t="shared" si="54"/>
        <v>0</v>
      </c>
      <c r="AD199" s="2">
        <f t="shared" si="55"/>
        <v>0</v>
      </c>
      <c r="AE199" s="2">
        <f t="shared" si="56"/>
        <v>0</v>
      </c>
    </row>
    <row r="200" spans="1:31" ht="15.75" customHeight="1" x14ac:dyDescent="0.25">
      <c r="A200" s="8" t="s">
        <v>429</v>
      </c>
      <c r="B200" s="8" t="s">
        <v>430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1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1</v>
      </c>
      <c r="R200" s="2">
        <f t="shared" si="43"/>
        <v>1</v>
      </c>
      <c r="S200" s="2">
        <f t="shared" si="44"/>
        <v>0</v>
      </c>
      <c r="T200" s="2">
        <f t="shared" si="45"/>
        <v>0</v>
      </c>
      <c r="U200" s="2">
        <f t="shared" si="46"/>
        <v>0</v>
      </c>
      <c r="V200" s="2">
        <f t="shared" si="47"/>
        <v>0</v>
      </c>
      <c r="W200" s="2">
        <f t="shared" si="48"/>
        <v>0</v>
      </c>
      <c r="X200" s="2">
        <f t="shared" si="49"/>
        <v>0</v>
      </c>
      <c r="Y200" s="2">
        <f t="shared" si="50"/>
        <v>0</v>
      </c>
      <c r="Z200" s="2">
        <f t="shared" si="51"/>
        <v>0</v>
      </c>
      <c r="AA200" s="2">
        <f t="shared" si="52"/>
        <v>0</v>
      </c>
      <c r="AB200" s="2">
        <f t="shared" si="53"/>
        <v>0</v>
      </c>
      <c r="AC200" s="2">
        <f t="shared" si="54"/>
        <v>0</v>
      </c>
      <c r="AD200" s="2">
        <f t="shared" si="55"/>
        <v>0</v>
      </c>
      <c r="AE200" s="2">
        <f t="shared" si="56"/>
        <v>0</v>
      </c>
    </row>
    <row r="201" spans="1:31" ht="15.75" customHeight="1" x14ac:dyDescent="0.25">
      <c r="A201" s="8" t="s">
        <v>431</v>
      </c>
      <c r="B201" s="8" t="s">
        <v>432</v>
      </c>
      <c r="C201" s="9">
        <v>0</v>
      </c>
      <c r="D201" s="9">
        <v>1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2</v>
      </c>
      <c r="R201" s="2">
        <f t="shared" si="43"/>
        <v>1</v>
      </c>
      <c r="S201" s="2">
        <f t="shared" si="44"/>
        <v>1</v>
      </c>
      <c r="T201" s="2">
        <f t="shared" si="45"/>
        <v>0</v>
      </c>
      <c r="U201" s="2">
        <f t="shared" si="46"/>
        <v>0</v>
      </c>
      <c r="V201" s="2">
        <f t="shared" si="47"/>
        <v>0</v>
      </c>
      <c r="W201" s="2">
        <f t="shared" si="48"/>
        <v>0</v>
      </c>
      <c r="X201" s="2">
        <f t="shared" si="49"/>
        <v>0</v>
      </c>
      <c r="Y201" s="2">
        <f t="shared" si="50"/>
        <v>0</v>
      </c>
      <c r="Z201" s="2">
        <f t="shared" si="51"/>
        <v>0</v>
      </c>
      <c r="AA201" s="2">
        <f t="shared" si="52"/>
        <v>0</v>
      </c>
      <c r="AB201" s="2">
        <f t="shared" si="53"/>
        <v>0</v>
      </c>
      <c r="AC201" s="2">
        <f t="shared" si="54"/>
        <v>0</v>
      </c>
      <c r="AD201" s="2">
        <f t="shared" si="55"/>
        <v>0</v>
      </c>
      <c r="AE201" s="2">
        <f t="shared" si="56"/>
        <v>0</v>
      </c>
    </row>
    <row r="202" spans="1:31" ht="15.75" customHeight="1" x14ac:dyDescent="0.25">
      <c r="A202" s="8" t="s">
        <v>433</v>
      </c>
      <c r="B202" s="8" t="s">
        <v>434</v>
      </c>
      <c r="C202" s="9">
        <v>0</v>
      </c>
      <c r="D202" s="9">
        <v>0</v>
      </c>
      <c r="E202" s="9">
        <v>0</v>
      </c>
      <c r="F202" s="9">
        <v>0</v>
      </c>
      <c r="G202" s="9">
        <v>1</v>
      </c>
      <c r="H202" s="9">
        <v>1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2</v>
      </c>
      <c r="R202" s="2">
        <f t="shared" si="43"/>
        <v>1</v>
      </c>
      <c r="S202" s="2">
        <f t="shared" si="44"/>
        <v>1</v>
      </c>
      <c r="T202" s="2">
        <f t="shared" si="45"/>
        <v>0</v>
      </c>
      <c r="U202" s="2">
        <f t="shared" si="46"/>
        <v>0</v>
      </c>
      <c r="V202" s="2">
        <f t="shared" si="47"/>
        <v>0</v>
      </c>
      <c r="W202" s="2">
        <f t="shared" si="48"/>
        <v>0</v>
      </c>
      <c r="X202" s="2">
        <f t="shared" si="49"/>
        <v>0</v>
      </c>
      <c r="Y202" s="2">
        <f t="shared" si="50"/>
        <v>0</v>
      </c>
      <c r="Z202" s="2">
        <f t="shared" si="51"/>
        <v>0</v>
      </c>
      <c r="AA202" s="2">
        <f t="shared" si="52"/>
        <v>0</v>
      </c>
      <c r="AB202" s="2">
        <f t="shared" si="53"/>
        <v>0</v>
      </c>
      <c r="AC202" s="2">
        <f t="shared" si="54"/>
        <v>0</v>
      </c>
      <c r="AD202" s="2">
        <f t="shared" si="55"/>
        <v>0</v>
      </c>
      <c r="AE202" s="2">
        <f t="shared" si="56"/>
        <v>0</v>
      </c>
    </row>
    <row r="203" spans="1:31" ht="15.75" customHeight="1" x14ac:dyDescent="0.25">
      <c r="A203" s="8" t="s">
        <v>435</v>
      </c>
      <c r="B203" s="8" t="s">
        <v>436</v>
      </c>
      <c r="C203" s="9">
        <v>1</v>
      </c>
      <c r="D203" s="9">
        <v>1</v>
      </c>
      <c r="E203" s="9">
        <v>0</v>
      </c>
      <c r="F203" s="9">
        <v>1</v>
      </c>
      <c r="G203" s="9">
        <v>1</v>
      </c>
      <c r="H203" s="9">
        <v>1</v>
      </c>
      <c r="I203" s="9">
        <v>0</v>
      </c>
      <c r="J203" s="9">
        <v>0</v>
      </c>
      <c r="K203" s="9">
        <v>0</v>
      </c>
      <c r="L203" s="9">
        <v>1</v>
      </c>
      <c r="M203" s="9">
        <v>1</v>
      </c>
      <c r="N203" s="9">
        <v>1</v>
      </c>
      <c r="O203" s="9">
        <v>0</v>
      </c>
      <c r="P203" s="9">
        <v>16</v>
      </c>
      <c r="R203" s="2">
        <f t="shared" si="43"/>
        <v>1</v>
      </c>
      <c r="S203" s="2">
        <f t="shared" si="44"/>
        <v>1</v>
      </c>
      <c r="T203" s="2">
        <f t="shared" si="45"/>
        <v>1</v>
      </c>
      <c r="U203" s="2">
        <f t="shared" si="46"/>
        <v>1</v>
      </c>
      <c r="V203" s="2">
        <f t="shared" si="47"/>
        <v>1</v>
      </c>
      <c r="W203" s="2">
        <f t="shared" si="48"/>
        <v>1</v>
      </c>
      <c r="X203" s="2">
        <f t="shared" si="49"/>
        <v>1</v>
      </c>
      <c r="Y203" s="2">
        <f t="shared" si="50"/>
        <v>1</v>
      </c>
      <c r="Z203" s="2">
        <f t="shared" si="51"/>
        <v>0</v>
      </c>
      <c r="AA203" s="2">
        <f t="shared" si="52"/>
        <v>0</v>
      </c>
      <c r="AB203" s="2">
        <f t="shared" si="53"/>
        <v>0</v>
      </c>
      <c r="AC203" s="2">
        <f t="shared" si="54"/>
        <v>0</v>
      </c>
      <c r="AD203" s="2">
        <f t="shared" si="55"/>
        <v>0</v>
      </c>
      <c r="AE203" s="2">
        <f t="shared" si="56"/>
        <v>0</v>
      </c>
    </row>
    <row r="204" spans="1:31" ht="15.75" customHeight="1" x14ac:dyDescent="0.25">
      <c r="A204" s="8" t="s">
        <v>437</v>
      </c>
      <c r="B204" s="8" t="s">
        <v>438</v>
      </c>
      <c r="C204" s="9">
        <v>0</v>
      </c>
      <c r="D204" s="9">
        <v>1</v>
      </c>
      <c r="E204" s="9">
        <v>1</v>
      </c>
      <c r="F204" s="9">
        <v>1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3</v>
      </c>
      <c r="R204" s="2">
        <f t="shared" si="43"/>
        <v>1</v>
      </c>
      <c r="S204" s="2">
        <f t="shared" si="44"/>
        <v>1</v>
      </c>
      <c r="T204" s="2">
        <f t="shared" si="45"/>
        <v>1</v>
      </c>
      <c r="U204" s="2">
        <f t="shared" si="46"/>
        <v>0</v>
      </c>
      <c r="V204" s="2">
        <f t="shared" si="47"/>
        <v>0</v>
      </c>
      <c r="W204" s="2">
        <f t="shared" si="48"/>
        <v>0</v>
      </c>
      <c r="X204" s="2">
        <f t="shared" si="49"/>
        <v>0</v>
      </c>
      <c r="Y204" s="2">
        <f t="shared" si="50"/>
        <v>0</v>
      </c>
      <c r="Z204" s="2">
        <f t="shared" si="51"/>
        <v>0</v>
      </c>
      <c r="AA204" s="2">
        <f t="shared" si="52"/>
        <v>0</v>
      </c>
      <c r="AB204" s="2">
        <f t="shared" si="53"/>
        <v>0</v>
      </c>
      <c r="AC204" s="2">
        <f t="shared" si="54"/>
        <v>0</v>
      </c>
      <c r="AD204" s="2">
        <f t="shared" si="55"/>
        <v>0</v>
      </c>
      <c r="AE204" s="2">
        <f t="shared" si="56"/>
        <v>0</v>
      </c>
    </row>
    <row r="205" spans="1:31" ht="15.75" customHeight="1" x14ac:dyDescent="0.25">
      <c r="A205" s="8" t="s">
        <v>97</v>
      </c>
      <c r="B205" s="8" t="s">
        <v>439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1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1</v>
      </c>
      <c r="R205" s="2">
        <f t="shared" si="43"/>
        <v>1</v>
      </c>
      <c r="S205" s="2">
        <f t="shared" si="44"/>
        <v>0</v>
      </c>
      <c r="T205" s="2">
        <f t="shared" si="45"/>
        <v>0</v>
      </c>
      <c r="U205" s="2">
        <f t="shared" si="46"/>
        <v>0</v>
      </c>
      <c r="V205" s="2">
        <f t="shared" si="47"/>
        <v>0</v>
      </c>
      <c r="W205" s="2">
        <f t="shared" si="48"/>
        <v>0</v>
      </c>
      <c r="X205" s="2">
        <f t="shared" si="49"/>
        <v>0</v>
      </c>
      <c r="Y205" s="2">
        <f t="shared" si="50"/>
        <v>0</v>
      </c>
      <c r="Z205" s="2">
        <f t="shared" si="51"/>
        <v>0</v>
      </c>
      <c r="AA205" s="2">
        <f t="shared" si="52"/>
        <v>0</v>
      </c>
      <c r="AB205" s="2">
        <f t="shared" si="53"/>
        <v>0</v>
      </c>
      <c r="AC205" s="2">
        <f t="shared" si="54"/>
        <v>0</v>
      </c>
      <c r="AD205" s="2">
        <f t="shared" si="55"/>
        <v>0</v>
      </c>
      <c r="AE205" s="2">
        <f t="shared" si="56"/>
        <v>0</v>
      </c>
    </row>
    <row r="206" spans="1:31" ht="15.75" customHeight="1" x14ac:dyDescent="0.25">
      <c r="A206" s="8" t="s">
        <v>440</v>
      </c>
      <c r="B206" s="8" t="s">
        <v>441</v>
      </c>
      <c r="C206" s="9">
        <v>0</v>
      </c>
      <c r="D206" s="9">
        <v>1</v>
      </c>
      <c r="E206" s="9">
        <v>1</v>
      </c>
      <c r="F206" s="9">
        <v>1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1</v>
      </c>
      <c r="O206" s="9">
        <v>0</v>
      </c>
      <c r="P206" s="9">
        <v>5</v>
      </c>
      <c r="R206" s="2">
        <f t="shared" si="43"/>
        <v>1</v>
      </c>
      <c r="S206" s="2">
        <f t="shared" si="44"/>
        <v>1</v>
      </c>
      <c r="T206" s="2">
        <f t="shared" si="45"/>
        <v>1</v>
      </c>
      <c r="U206" s="2">
        <f t="shared" si="46"/>
        <v>1</v>
      </c>
      <c r="V206" s="2">
        <f t="shared" si="47"/>
        <v>0</v>
      </c>
      <c r="W206" s="2">
        <f t="shared" si="48"/>
        <v>0</v>
      </c>
      <c r="X206" s="2">
        <f t="shared" si="49"/>
        <v>0</v>
      </c>
      <c r="Y206" s="2">
        <f t="shared" si="50"/>
        <v>0</v>
      </c>
      <c r="Z206" s="2">
        <f t="shared" si="51"/>
        <v>0</v>
      </c>
      <c r="AA206" s="2">
        <f t="shared" si="52"/>
        <v>0</v>
      </c>
      <c r="AB206" s="2">
        <f t="shared" si="53"/>
        <v>0</v>
      </c>
      <c r="AC206" s="2">
        <f t="shared" si="54"/>
        <v>0</v>
      </c>
      <c r="AD206" s="2">
        <f t="shared" si="55"/>
        <v>0</v>
      </c>
      <c r="AE206" s="2">
        <f t="shared" si="56"/>
        <v>0</v>
      </c>
    </row>
    <row r="207" spans="1:31" ht="15.75" customHeight="1" x14ac:dyDescent="0.25">
      <c r="A207" s="8" t="s">
        <v>442</v>
      </c>
      <c r="B207" s="8" t="s">
        <v>443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1</v>
      </c>
      <c r="I207" s="9">
        <v>1</v>
      </c>
      <c r="J207" s="9">
        <v>1</v>
      </c>
      <c r="K207" s="9">
        <v>0</v>
      </c>
      <c r="L207" s="9">
        <v>1</v>
      </c>
      <c r="M207" s="9">
        <v>0</v>
      </c>
      <c r="N207" s="9">
        <v>1</v>
      </c>
      <c r="O207" s="9">
        <v>1</v>
      </c>
      <c r="P207" s="9">
        <v>6</v>
      </c>
      <c r="R207" s="2">
        <f t="shared" si="43"/>
        <v>1</v>
      </c>
      <c r="S207" s="2">
        <f t="shared" si="44"/>
        <v>1</v>
      </c>
      <c r="T207" s="2">
        <f t="shared" si="45"/>
        <v>1</v>
      </c>
      <c r="U207" s="2">
        <f t="shared" si="46"/>
        <v>1</v>
      </c>
      <c r="V207" s="2">
        <f t="shared" si="47"/>
        <v>1</v>
      </c>
      <c r="W207" s="2">
        <f t="shared" si="48"/>
        <v>1</v>
      </c>
      <c r="X207" s="2">
        <f t="shared" si="49"/>
        <v>0</v>
      </c>
      <c r="Y207" s="2">
        <f t="shared" si="50"/>
        <v>0</v>
      </c>
      <c r="Z207" s="2">
        <f t="shared" si="51"/>
        <v>0</v>
      </c>
      <c r="AA207" s="2">
        <f t="shared" si="52"/>
        <v>0</v>
      </c>
      <c r="AB207" s="2">
        <f t="shared" si="53"/>
        <v>0</v>
      </c>
      <c r="AC207" s="2">
        <f t="shared" si="54"/>
        <v>0</v>
      </c>
      <c r="AD207" s="2">
        <f t="shared" si="55"/>
        <v>0</v>
      </c>
      <c r="AE207" s="2">
        <f t="shared" si="56"/>
        <v>0</v>
      </c>
    </row>
    <row r="208" spans="1:31" ht="15.75" customHeight="1" x14ac:dyDescent="0.25">
      <c r="A208" s="8" t="s">
        <v>444</v>
      </c>
      <c r="B208" s="8" t="s">
        <v>445</v>
      </c>
      <c r="C208" s="9">
        <v>0</v>
      </c>
      <c r="D208" s="9">
        <v>0</v>
      </c>
      <c r="E208" s="9">
        <v>0</v>
      </c>
      <c r="F208" s="9">
        <v>1</v>
      </c>
      <c r="G208" s="9">
        <v>1</v>
      </c>
      <c r="H208" s="9">
        <v>0</v>
      </c>
      <c r="I208" s="9">
        <v>0</v>
      </c>
      <c r="J208" s="9">
        <v>0</v>
      </c>
      <c r="K208" s="9">
        <v>0</v>
      </c>
      <c r="L208" s="9">
        <v>1</v>
      </c>
      <c r="M208" s="9">
        <v>0</v>
      </c>
      <c r="N208" s="9">
        <v>1</v>
      </c>
      <c r="O208" s="9">
        <v>0</v>
      </c>
      <c r="P208" s="9">
        <v>7</v>
      </c>
      <c r="R208" s="2">
        <f t="shared" si="43"/>
        <v>1</v>
      </c>
      <c r="S208" s="2">
        <f t="shared" si="44"/>
        <v>1</v>
      </c>
      <c r="T208" s="2">
        <f t="shared" si="45"/>
        <v>1</v>
      </c>
      <c r="U208" s="2">
        <f t="shared" si="46"/>
        <v>1</v>
      </c>
      <c r="V208" s="2">
        <f t="shared" si="47"/>
        <v>0</v>
      </c>
      <c r="W208" s="2">
        <f t="shared" si="48"/>
        <v>0</v>
      </c>
      <c r="X208" s="2">
        <f t="shared" si="49"/>
        <v>0</v>
      </c>
      <c r="Y208" s="2">
        <f t="shared" si="50"/>
        <v>0</v>
      </c>
      <c r="Z208" s="2">
        <f t="shared" si="51"/>
        <v>0</v>
      </c>
      <c r="AA208" s="2">
        <f t="shared" si="52"/>
        <v>0</v>
      </c>
      <c r="AB208" s="2">
        <f t="shared" si="53"/>
        <v>0</v>
      </c>
      <c r="AC208" s="2">
        <f t="shared" si="54"/>
        <v>0</v>
      </c>
      <c r="AD208" s="2">
        <f t="shared" si="55"/>
        <v>0</v>
      </c>
      <c r="AE208" s="2">
        <f t="shared" si="56"/>
        <v>0</v>
      </c>
    </row>
    <row r="209" spans="1:31" ht="15.75" customHeight="1" x14ac:dyDescent="0.25">
      <c r="A209" s="8" t="s">
        <v>446</v>
      </c>
      <c r="B209" s="8" t="s">
        <v>447</v>
      </c>
      <c r="C209" s="9">
        <v>0</v>
      </c>
      <c r="D209" s="9">
        <v>1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1</v>
      </c>
      <c r="R209" s="2">
        <f t="shared" si="43"/>
        <v>1</v>
      </c>
      <c r="S209" s="2">
        <f t="shared" si="44"/>
        <v>0</v>
      </c>
      <c r="T209" s="2">
        <f t="shared" si="45"/>
        <v>0</v>
      </c>
      <c r="U209" s="2">
        <f t="shared" si="46"/>
        <v>0</v>
      </c>
      <c r="V209" s="2">
        <f t="shared" si="47"/>
        <v>0</v>
      </c>
      <c r="W209" s="2">
        <f t="shared" si="48"/>
        <v>0</v>
      </c>
      <c r="X209" s="2">
        <f t="shared" si="49"/>
        <v>0</v>
      </c>
      <c r="Y209" s="2">
        <f t="shared" si="50"/>
        <v>0</v>
      </c>
      <c r="Z209" s="2">
        <f t="shared" si="51"/>
        <v>0</v>
      </c>
      <c r="AA209" s="2">
        <f t="shared" si="52"/>
        <v>0</v>
      </c>
      <c r="AB209" s="2">
        <f t="shared" si="53"/>
        <v>0</v>
      </c>
      <c r="AC209" s="2">
        <f t="shared" si="54"/>
        <v>0</v>
      </c>
      <c r="AD209" s="2">
        <f t="shared" si="55"/>
        <v>0</v>
      </c>
      <c r="AE209" s="2">
        <f t="shared" si="56"/>
        <v>0</v>
      </c>
    </row>
    <row r="210" spans="1:31" ht="15.75" customHeight="1" x14ac:dyDescent="0.25">
      <c r="A210" s="8" t="s">
        <v>448</v>
      </c>
      <c r="B210" s="8" t="s">
        <v>449</v>
      </c>
      <c r="C210" s="9">
        <v>0</v>
      </c>
      <c r="D210" s="9">
        <v>1</v>
      </c>
      <c r="E210" s="9">
        <v>1</v>
      </c>
      <c r="F210" s="9">
        <v>1</v>
      </c>
      <c r="G210" s="9">
        <v>1</v>
      </c>
      <c r="H210" s="9">
        <v>1</v>
      </c>
      <c r="I210" s="9">
        <v>1</v>
      </c>
      <c r="J210" s="9">
        <v>1</v>
      </c>
      <c r="K210" s="9">
        <v>1</v>
      </c>
      <c r="L210" s="9">
        <v>1</v>
      </c>
      <c r="M210" s="9">
        <v>1</v>
      </c>
      <c r="N210" s="9">
        <v>1</v>
      </c>
      <c r="O210" s="9">
        <v>1</v>
      </c>
      <c r="P210" s="9">
        <v>12</v>
      </c>
      <c r="R210" s="2">
        <f t="shared" si="43"/>
        <v>1</v>
      </c>
      <c r="S210" s="2">
        <f t="shared" si="44"/>
        <v>1</v>
      </c>
      <c r="T210" s="2">
        <f t="shared" si="45"/>
        <v>1</v>
      </c>
      <c r="U210" s="2">
        <f t="shared" si="46"/>
        <v>1</v>
      </c>
      <c r="V210" s="2">
        <f t="shared" si="47"/>
        <v>1</v>
      </c>
      <c r="W210" s="2">
        <f t="shared" si="48"/>
        <v>1</v>
      </c>
      <c r="X210" s="2">
        <f t="shared" si="49"/>
        <v>1</v>
      </c>
      <c r="Y210" s="2">
        <f t="shared" si="50"/>
        <v>1</v>
      </c>
      <c r="Z210" s="2">
        <f t="shared" si="51"/>
        <v>1</v>
      </c>
      <c r="AA210" s="2">
        <f t="shared" si="52"/>
        <v>1</v>
      </c>
      <c r="AB210" s="2">
        <f t="shared" si="53"/>
        <v>1</v>
      </c>
      <c r="AC210" s="2">
        <f t="shared" si="54"/>
        <v>1</v>
      </c>
      <c r="AD210" s="2">
        <f t="shared" si="55"/>
        <v>0</v>
      </c>
      <c r="AE210" s="2">
        <f t="shared" si="56"/>
        <v>0</v>
      </c>
    </row>
    <row r="211" spans="1:31" ht="15.75" customHeight="1" x14ac:dyDescent="0.25">
      <c r="A211" s="8" t="s">
        <v>450</v>
      </c>
      <c r="B211" s="8" t="s">
        <v>451</v>
      </c>
      <c r="C211" s="9">
        <v>0</v>
      </c>
      <c r="D211" s="9">
        <v>1</v>
      </c>
      <c r="E211" s="9">
        <v>0</v>
      </c>
      <c r="F211" s="9">
        <v>1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1</v>
      </c>
      <c r="M211" s="9">
        <v>0</v>
      </c>
      <c r="N211" s="9">
        <v>0</v>
      </c>
      <c r="O211" s="9">
        <v>0</v>
      </c>
      <c r="P211" s="9">
        <v>3</v>
      </c>
      <c r="R211" s="2">
        <f t="shared" si="43"/>
        <v>1</v>
      </c>
      <c r="S211" s="2">
        <f t="shared" si="44"/>
        <v>1</v>
      </c>
      <c r="T211" s="2">
        <f t="shared" si="45"/>
        <v>1</v>
      </c>
      <c r="U211" s="2">
        <f t="shared" si="46"/>
        <v>0</v>
      </c>
      <c r="V211" s="2">
        <f t="shared" si="47"/>
        <v>0</v>
      </c>
      <c r="W211" s="2">
        <f t="shared" si="48"/>
        <v>0</v>
      </c>
      <c r="X211" s="2">
        <f t="shared" si="49"/>
        <v>0</v>
      </c>
      <c r="Y211" s="2">
        <f t="shared" si="50"/>
        <v>0</v>
      </c>
      <c r="Z211" s="2">
        <f t="shared" si="51"/>
        <v>0</v>
      </c>
      <c r="AA211" s="2">
        <f t="shared" si="52"/>
        <v>0</v>
      </c>
      <c r="AB211" s="2">
        <f t="shared" si="53"/>
        <v>0</v>
      </c>
      <c r="AC211" s="2">
        <f t="shared" si="54"/>
        <v>0</v>
      </c>
      <c r="AD211" s="2">
        <f t="shared" si="55"/>
        <v>0</v>
      </c>
      <c r="AE211" s="2">
        <f t="shared" si="56"/>
        <v>0</v>
      </c>
    </row>
    <row r="212" spans="1:31" ht="15.75" customHeight="1" x14ac:dyDescent="0.25">
      <c r="A212" s="8" t="s">
        <v>452</v>
      </c>
      <c r="B212" s="8" t="s">
        <v>453</v>
      </c>
      <c r="C212" s="9">
        <v>0</v>
      </c>
      <c r="D212" s="9">
        <v>1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1</v>
      </c>
      <c r="L212" s="9">
        <v>1</v>
      </c>
      <c r="M212" s="9">
        <v>0</v>
      </c>
      <c r="N212" s="9">
        <v>0</v>
      </c>
      <c r="O212" s="9">
        <v>0</v>
      </c>
      <c r="P212" s="9">
        <v>3</v>
      </c>
      <c r="R212" s="2">
        <f t="shared" si="43"/>
        <v>1</v>
      </c>
      <c r="S212" s="2">
        <f t="shared" si="44"/>
        <v>1</v>
      </c>
      <c r="T212" s="2">
        <f t="shared" si="45"/>
        <v>1</v>
      </c>
      <c r="U212" s="2">
        <f t="shared" si="46"/>
        <v>0</v>
      </c>
      <c r="V212" s="2">
        <f t="shared" si="47"/>
        <v>0</v>
      </c>
      <c r="W212" s="2">
        <f t="shared" si="48"/>
        <v>0</v>
      </c>
      <c r="X212" s="2">
        <f t="shared" si="49"/>
        <v>0</v>
      </c>
      <c r="Y212" s="2">
        <f t="shared" si="50"/>
        <v>0</v>
      </c>
      <c r="Z212" s="2">
        <f t="shared" si="51"/>
        <v>0</v>
      </c>
      <c r="AA212" s="2">
        <f t="shared" si="52"/>
        <v>0</v>
      </c>
      <c r="AB212" s="2">
        <f t="shared" si="53"/>
        <v>0</v>
      </c>
      <c r="AC212" s="2">
        <f t="shared" si="54"/>
        <v>0</v>
      </c>
      <c r="AD212" s="2">
        <f t="shared" si="55"/>
        <v>0</v>
      </c>
      <c r="AE212" s="2">
        <f t="shared" si="56"/>
        <v>0</v>
      </c>
    </row>
    <row r="213" spans="1:31" ht="15.75" customHeight="1" x14ac:dyDescent="0.25">
      <c r="A213" s="8" t="s">
        <v>454</v>
      </c>
      <c r="B213" s="8" t="s">
        <v>455</v>
      </c>
      <c r="C213" s="9">
        <v>0</v>
      </c>
      <c r="D213" s="9">
        <v>1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1</v>
      </c>
      <c r="O213" s="9">
        <v>0</v>
      </c>
      <c r="P213" s="9">
        <v>6</v>
      </c>
      <c r="R213" s="2">
        <f t="shared" si="43"/>
        <v>1</v>
      </c>
      <c r="S213" s="2">
        <f t="shared" si="44"/>
        <v>1</v>
      </c>
      <c r="T213" s="2">
        <f t="shared" si="45"/>
        <v>1</v>
      </c>
      <c r="U213" s="2">
        <f t="shared" si="46"/>
        <v>0</v>
      </c>
      <c r="V213" s="2">
        <f t="shared" si="47"/>
        <v>0</v>
      </c>
      <c r="W213" s="2">
        <f t="shared" si="48"/>
        <v>0</v>
      </c>
      <c r="X213" s="2">
        <f t="shared" si="49"/>
        <v>0</v>
      </c>
      <c r="Y213" s="2">
        <f t="shared" si="50"/>
        <v>0</v>
      </c>
      <c r="Z213" s="2">
        <f t="shared" si="51"/>
        <v>0</v>
      </c>
      <c r="AA213" s="2">
        <f t="shared" si="52"/>
        <v>0</v>
      </c>
      <c r="AB213" s="2">
        <f t="shared" si="53"/>
        <v>0</v>
      </c>
      <c r="AC213" s="2">
        <f t="shared" si="54"/>
        <v>0</v>
      </c>
      <c r="AD213" s="2">
        <f t="shared" si="55"/>
        <v>0</v>
      </c>
      <c r="AE213" s="2">
        <f t="shared" si="56"/>
        <v>0</v>
      </c>
    </row>
    <row r="214" spans="1:31" ht="15.75" customHeight="1" x14ac:dyDescent="0.25">
      <c r="A214" s="8" t="s">
        <v>456</v>
      </c>
      <c r="B214" s="8" t="s">
        <v>457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1</v>
      </c>
      <c r="I214" s="9">
        <v>1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2</v>
      </c>
      <c r="R214" s="2">
        <f t="shared" si="43"/>
        <v>1</v>
      </c>
      <c r="S214" s="2">
        <f t="shared" si="44"/>
        <v>1</v>
      </c>
      <c r="T214" s="2">
        <f t="shared" si="45"/>
        <v>0</v>
      </c>
      <c r="U214" s="2">
        <f t="shared" si="46"/>
        <v>0</v>
      </c>
      <c r="V214" s="2">
        <f t="shared" si="47"/>
        <v>0</v>
      </c>
      <c r="W214" s="2">
        <f t="shared" si="48"/>
        <v>0</v>
      </c>
      <c r="X214" s="2">
        <f t="shared" si="49"/>
        <v>0</v>
      </c>
      <c r="Y214" s="2">
        <f t="shared" si="50"/>
        <v>0</v>
      </c>
      <c r="Z214" s="2">
        <f t="shared" si="51"/>
        <v>0</v>
      </c>
      <c r="AA214" s="2">
        <f t="shared" si="52"/>
        <v>0</v>
      </c>
      <c r="AB214" s="2">
        <f t="shared" si="53"/>
        <v>0</v>
      </c>
      <c r="AC214" s="2">
        <f t="shared" si="54"/>
        <v>0</v>
      </c>
      <c r="AD214" s="2">
        <f t="shared" si="55"/>
        <v>0</v>
      </c>
      <c r="AE214" s="2">
        <f t="shared" si="56"/>
        <v>0</v>
      </c>
    </row>
    <row r="215" spans="1:31" ht="15.75" customHeight="1" x14ac:dyDescent="0.25">
      <c r="A215" s="8" t="s">
        <v>458</v>
      </c>
      <c r="B215" s="8" t="s">
        <v>459</v>
      </c>
      <c r="C215" s="9">
        <v>0</v>
      </c>
      <c r="D215" s="9">
        <v>1</v>
      </c>
      <c r="E215" s="9">
        <v>1</v>
      </c>
      <c r="F215" s="9">
        <v>1</v>
      </c>
      <c r="G215" s="9">
        <v>0</v>
      </c>
      <c r="H215" s="9">
        <v>0</v>
      </c>
      <c r="I215" s="9">
        <v>1</v>
      </c>
      <c r="J215" s="9">
        <v>1</v>
      </c>
      <c r="K215" s="9">
        <v>1</v>
      </c>
      <c r="L215" s="9">
        <v>0</v>
      </c>
      <c r="M215" s="9">
        <v>0</v>
      </c>
      <c r="N215" s="9">
        <v>0</v>
      </c>
      <c r="O215" s="9">
        <v>0</v>
      </c>
      <c r="P215" s="9">
        <v>6</v>
      </c>
      <c r="R215" s="2">
        <f t="shared" si="43"/>
        <v>1</v>
      </c>
      <c r="S215" s="2">
        <f t="shared" si="44"/>
        <v>1</v>
      </c>
      <c r="T215" s="2">
        <f t="shared" si="45"/>
        <v>1</v>
      </c>
      <c r="U215" s="2">
        <f t="shared" si="46"/>
        <v>1</v>
      </c>
      <c r="V215" s="2">
        <f t="shared" si="47"/>
        <v>1</v>
      </c>
      <c r="W215" s="2">
        <f t="shared" si="48"/>
        <v>1</v>
      </c>
      <c r="X215" s="2">
        <f t="shared" si="49"/>
        <v>0</v>
      </c>
      <c r="Y215" s="2">
        <f t="shared" si="50"/>
        <v>0</v>
      </c>
      <c r="Z215" s="2">
        <f t="shared" si="51"/>
        <v>0</v>
      </c>
      <c r="AA215" s="2">
        <f t="shared" si="52"/>
        <v>0</v>
      </c>
      <c r="AB215" s="2">
        <f t="shared" si="53"/>
        <v>0</v>
      </c>
      <c r="AC215" s="2">
        <f t="shared" si="54"/>
        <v>0</v>
      </c>
      <c r="AD215" s="2">
        <f t="shared" si="55"/>
        <v>0</v>
      </c>
      <c r="AE215" s="2">
        <f t="shared" si="56"/>
        <v>0</v>
      </c>
    </row>
    <row r="216" spans="1:31" ht="15.75" customHeight="1" x14ac:dyDescent="0.25">
      <c r="A216" s="8" t="s">
        <v>460</v>
      </c>
      <c r="B216" s="8" t="s">
        <v>461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1</v>
      </c>
      <c r="I216" s="9">
        <v>0</v>
      </c>
      <c r="J216" s="9">
        <v>1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2</v>
      </c>
      <c r="R216" s="2">
        <f t="shared" si="43"/>
        <v>1</v>
      </c>
      <c r="S216" s="2">
        <f t="shared" si="44"/>
        <v>1</v>
      </c>
      <c r="T216" s="2">
        <f t="shared" si="45"/>
        <v>0</v>
      </c>
      <c r="U216" s="2">
        <f t="shared" si="46"/>
        <v>0</v>
      </c>
      <c r="V216" s="2">
        <f t="shared" si="47"/>
        <v>0</v>
      </c>
      <c r="W216" s="2">
        <f t="shared" si="48"/>
        <v>0</v>
      </c>
      <c r="X216" s="2">
        <f t="shared" si="49"/>
        <v>0</v>
      </c>
      <c r="Y216" s="2">
        <f t="shared" si="50"/>
        <v>0</v>
      </c>
      <c r="Z216" s="2">
        <f t="shared" si="51"/>
        <v>0</v>
      </c>
      <c r="AA216" s="2">
        <f t="shared" si="52"/>
        <v>0</v>
      </c>
      <c r="AB216" s="2">
        <f t="shared" si="53"/>
        <v>0</v>
      </c>
      <c r="AC216" s="2">
        <f t="shared" si="54"/>
        <v>0</v>
      </c>
      <c r="AD216" s="2">
        <f t="shared" si="55"/>
        <v>0</v>
      </c>
      <c r="AE216" s="2">
        <f t="shared" si="56"/>
        <v>0</v>
      </c>
    </row>
    <row r="217" spans="1:31" ht="15.75" customHeight="1" x14ac:dyDescent="0.25">
      <c r="A217" s="8" t="s">
        <v>462</v>
      </c>
      <c r="B217" s="8" t="s">
        <v>463</v>
      </c>
      <c r="C217" s="9">
        <v>1</v>
      </c>
      <c r="D217" s="9">
        <v>1</v>
      </c>
      <c r="E217" s="9">
        <v>1</v>
      </c>
      <c r="F217" s="9">
        <v>1</v>
      </c>
      <c r="G217" s="9">
        <v>1</v>
      </c>
      <c r="H217" s="9">
        <v>0</v>
      </c>
      <c r="I217" s="9">
        <v>0</v>
      </c>
      <c r="J217" s="9">
        <v>0</v>
      </c>
      <c r="K217" s="9">
        <v>1</v>
      </c>
      <c r="L217" s="9">
        <v>0</v>
      </c>
      <c r="M217" s="9">
        <v>0</v>
      </c>
      <c r="N217" s="9">
        <v>0</v>
      </c>
      <c r="O217" s="9">
        <v>0</v>
      </c>
      <c r="P217" s="9">
        <v>6</v>
      </c>
      <c r="R217" s="2">
        <f t="shared" si="43"/>
        <v>1</v>
      </c>
      <c r="S217" s="2">
        <f t="shared" si="44"/>
        <v>1</v>
      </c>
      <c r="T217" s="2">
        <f t="shared" si="45"/>
        <v>1</v>
      </c>
      <c r="U217" s="2">
        <f t="shared" si="46"/>
        <v>1</v>
      </c>
      <c r="V217" s="2">
        <f t="shared" si="47"/>
        <v>1</v>
      </c>
      <c r="W217" s="2">
        <f t="shared" si="48"/>
        <v>1</v>
      </c>
      <c r="X217" s="2">
        <f t="shared" si="49"/>
        <v>0</v>
      </c>
      <c r="Y217" s="2">
        <f t="shared" si="50"/>
        <v>0</v>
      </c>
      <c r="Z217" s="2">
        <f t="shared" si="51"/>
        <v>0</v>
      </c>
      <c r="AA217" s="2">
        <f t="shared" si="52"/>
        <v>0</v>
      </c>
      <c r="AB217" s="2">
        <f t="shared" si="53"/>
        <v>0</v>
      </c>
      <c r="AC217" s="2">
        <f t="shared" si="54"/>
        <v>0</v>
      </c>
      <c r="AD217" s="2">
        <f t="shared" si="55"/>
        <v>0</v>
      </c>
      <c r="AE217" s="2">
        <f t="shared" si="56"/>
        <v>0</v>
      </c>
    </row>
    <row r="218" spans="1:31" ht="15.75" customHeight="1" x14ac:dyDescent="0.25">
      <c r="A218" s="8" t="s">
        <v>464</v>
      </c>
      <c r="B218" s="8" t="s">
        <v>465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1</v>
      </c>
      <c r="I218" s="9">
        <v>0</v>
      </c>
      <c r="J218" s="9">
        <v>0</v>
      </c>
      <c r="K218" s="9">
        <v>1</v>
      </c>
      <c r="L218" s="9">
        <v>0</v>
      </c>
      <c r="M218" s="9">
        <v>1</v>
      </c>
      <c r="N218" s="9">
        <v>1</v>
      </c>
      <c r="O218" s="9">
        <v>1</v>
      </c>
      <c r="P218" s="9">
        <v>5</v>
      </c>
      <c r="R218" s="2">
        <f t="shared" si="43"/>
        <v>1</v>
      </c>
      <c r="S218" s="2">
        <f t="shared" si="44"/>
        <v>1</v>
      </c>
      <c r="T218" s="2">
        <f t="shared" si="45"/>
        <v>1</v>
      </c>
      <c r="U218" s="2">
        <f t="shared" si="46"/>
        <v>1</v>
      </c>
      <c r="V218" s="2">
        <f t="shared" si="47"/>
        <v>1</v>
      </c>
      <c r="W218" s="2">
        <f t="shared" si="48"/>
        <v>0</v>
      </c>
      <c r="X218" s="2">
        <f t="shared" si="49"/>
        <v>0</v>
      </c>
      <c r="Y218" s="2">
        <f t="shared" si="50"/>
        <v>0</v>
      </c>
      <c r="Z218" s="2">
        <f t="shared" si="51"/>
        <v>0</v>
      </c>
      <c r="AA218" s="2">
        <f t="shared" si="52"/>
        <v>0</v>
      </c>
      <c r="AB218" s="2">
        <f t="shared" si="53"/>
        <v>0</v>
      </c>
      <c r="AC218" s="2">
        <f t="shared" si="54"/>
        <v>0</v>
      </c>
      <c r="AD218" s="2">
        <f t="shared" si="55"/>
        <v>0</v>
      </c>
      <c r="AE218" s="2">
        <f t="shared" si="56"/>
        <v>0</v>
      </c>
    </row>
    <row r="219" spans="1:31" ht="15.75" customHeight="1" x14ac:dyDescent="0.25">
      <c r="A219" s="8" t="s">
        <v>466</v>
      </c>
      <c r="B219" s="8" t="s">
        <v>467</v>
      </c>
      <c r="C219" s="9">
        <v>0</v>
      </c>
      <c r="D219" s="9">
        <v>1</v>
      </c>
      <c r="E219" s="9">
        <v>1</v>
      </c>
      <c r="F219" s="9">
        <v>0</v>
      </c>
      <c r="G219" s="9">
        <v>0</v>
      </c>
      <c r="H219" s="9">
        <v>1</v>
      </c>
      <c r="I219" s="9">
        <v>1</v>
      </c>
      <c r="J219" s="9">
        <v>1</v>
      </c>
      <c r="K219" s="9">
        <v>0</v>
      </c>
      <c r="L219" s="9">
        <v>0</v>
      </c>
      <c r="M219" s="9">
        <v>0</v>
      </c>
      <c r="N219" s="9">
        <v>0</v>
      </c>
      <c r="O219" s="9">
        <v>1</v>
      </c>
      <c r="P219" s="9">
        <v>6</v>
      </c>
      <c r="R219" s="2">
        <f t="shared" si="43"/>
        <v>1</v>
      </c>
      <c r="S219" s="2">
        <f t="shared" si="44"/>
        <v>1</v>
      </c>
      <c r="T219" s="2">
        <f t="shared" si="45"/>
        <v>1</v>
      </c>
      <c r="U219" s="2">
        <f t="shared" si="46"/>
        <v>1</v>
      </c>
      <c r="V219" s="2">
        <f t="shared" si="47"/>
        <v>1</v>
      </c>
      <c r="W219" s="2">
        <f t="shared" si="48"/>
        <v>1</v>
      </c>
      <c r="X219" s="2">
        <f t="shared" si="49"/>
        <v>0</v>
      </c>
      <c r="Y219" s="2">
        <f t="shared" si="50"/>
        <v>0</v>
      </c>
      <c r="Z219" s="2">
        <f t="shared" si="51"/>
        <v>0</v>
      </c>
      <c r="AA219" s="2">
        <f t="shared" si="52"/>
        <v>0</v>
      </c>
      <c r="AB219" s="2">
        <f t="shared" si="53"/>
        <v>0</v>
      </c>
      <c r="AC219" s="2">
        <f t="shared" si="54"/>
        <v>0</v>
      </c>
      <c r="AD219" s="2">
        <f t="shared" si="55"/>
        <v>0</v>
      </c>
      <c r="AE219" s="2">
        <f t="shared" si="56"/>
        <v>0</v>
      </c>
    </row>
    <row r="220" spans="1:31" ht="15.75" customHeight="1" x14ac:dyDescent="0.25">
      <c r="A220" s="8" t="s">
        <v>468</v>
      </c>
      <c r="B220" s="8" t="s">
        <v>469</v>
      </c>
      <c r="C220" s="9">
        <v>0</v>
      </c>
      <c r="D220" s="9">
        <v>1</v>
      </c>
      <c r="E220" s="9">
        <v>1</v>
      </c>
      <c r="F220" s="9">
        <v>0</v>
      </c>
      <c r="G220" s="9">
        <v>0</v>
      </c>
      <c r="H220" s="9">
        <v>0</v>
      </c>
      <c r="I220" s="9">
        <v>1</v>
      </c>
      <c r="J220" s="9">
        <v>1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4</v>
      </c>
      <c r="R220" s="2">
        <f t="shared" si="43"/>
        <v>1</v>
      </c>
      <c r="S220" s="2">
        <f t="shared" si="44"/>
        <v>1</v>
      </c>
      <c r="T220" s="2">
        <f t="shared" si="45"/>
        <v>1</v>
      </c>
      <c r="U220" s="2">
        <f t="shared" si="46"/>
        <v>1</v>
      </c>
      <c r="V220" s="2">
        <f t="shared" si="47"/>
        <v>0</v>
      </c>
      <c r="W220" s="2">
        <f t="shared" si="48"/>
        <v>0</v>
      </c>
      <c r="X220" s="2">
        <f t="shared" si="49"/>
        <v>0</v>
      </c>
      <c r="Y220" s="2">
        <f t="shared" si="50"/>
        <v>0</v>
      </c>
      <c r="Z220" s="2">
        <f t="shared" si="51"/>
        <v>0</v>
      </c>
      <c r="AA220" s="2">
        <f t="shared" si="52"/>
        <v>0</v>
      </c>
      <c r="AB220" s="2">
        <f t="shared" si="53"/>
        <v>0</v>
      </c>
      <c r="AC220" s="2">
        <f t="shared" si="54"/>
        <v>0</v>
      </c>
      <c r="AD220" s="2">
        <f t="shared" si="55"/>
        <v>0</v>
      </c>
      <c r="AE220" s="2">
        <f t="shared" si="56"/>
        <v>0</v>
      </c>
    </row>
    <row r="221" spans="1:31" ht="15.75" customHeight="1" x14ac:dyDescent="0.25">
      <c r="A221" s="8" t="s">
        <v>470</v>
      </c>
      <c r="B221" s="8" t="s">
        <v>471</v>
      </c>
      <c r="C221" s="9">
        <v>0</v>
      </c>
      <c r="D221" s="9">
        <v>0</v>
      </c>
      <c r="E221" s="9">
        <v>0</v>
      </c>
      <c r="F221" s="9">
        <v>1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1</v>
      </c>
      <c r="R221" s="2">
        <f t="shared" si="43"/>
        <v>1</v>
      </c>
      <c r="S221" s="2">
        <f t="shared" si="44"/>
        <v>0</v>
      </c>
      <c r="T221" s="2">
        <f t="shared" si="45"/>
        <v>0</v>
      </c>
      <c r="U221" s="2">
        <f t="shared" si="46"/>
        <v>0</v>
      </c>
      <c r="V221" s="2">
        <f t="shared" si="47"/>
        <v>0</v>
      </c>
      <c r="W221" s="2">
        <f t="shared" si="48"/>
        <v>0</v>
      </c>
      <c r="X221" s="2">
        <f t="shared" si="49"/>
        <v>0</v>
      </c>
      <c r="Y221" s="2">
        <f t="shared" si="50"/>
        <v>0</v>
      </c>
      <c r="Z221" s="2">
        <f t="shared" si="51"/>
        <v>0</v>
      </c>
      <c r="AA221" s="2">
        <f t="shared" si="52"/>
        <v>0</v>
      </c>
      <c r="AB221" s="2">
        <f t="shared" si="53"/>
        <v>0</v>
      </c>
      <c r="AC221" s="2">
        <f t="shared" si="54"/>
        <v>0</v>
      </c>
      <c r="AD221" s="2">
        <f t="shared" si="55"/>
        <v>0</v>
      </c>
      <c r="AE221" s="2">
        <f t="shared" si="56"/>
        <v>0</v>
      </c>
    </row>
    <row r="222" spans="1:31" ht="15.75" customHeight="1" x14ac:dyDescent="0.25">
      <c r="A222" s="8" t="s">
        <v>472</v>
      </c>
      <c r="B222" s="8" t="s">
        <v>473</v>
      </c>
      <c r="C222" s="9">
        <v>1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2</v>
      </c>
      <c r="R222" s="2">
        <f t="shared" si="43"/>
        <v>1</v>
      </c>
      <c r="S222" s="2">
        <f t="shared" si="44"/>
        <v>0</v>
      </c>
      <c r="T222" s="2">
        <f t="shared" si="45"/>
        <v>0</v>
      </c>
      <c r="U222" s="2">
        <f t="shared" si="46"/>
        <v>0</v>
      </c>
      <c r="V222" s="2">
        <f t="shared" si="47"/>
        <v>0</v>
      </c>
      <c r="W222" s="2">
        <f t="shared" si="48"/>
        <v>0</v>
      </c>
      <c r="X222" s="2">
        <f t="shared" si="49"/>
        <v>0</v>
      </c>
      <c r="Y222" s="2">
        <f t="shared" si="50"/>
        <v>0</v>
      </c>
      <c r="Z222" s="2">
        <f t="shared" si="51"/>
        <v>0</v>
      </c>
      <c r="AA222" s="2">
        <f t="shared" si="52"/>
        <v>0</v>
      </c>
      <c r="AB222" s="2">
        <f t="shared" si="53"/>
        <v>0</v>
      </c>
      <c r="AC222" s="2">
        <f t="shared" si="54"/>
        <v>0</v>
      </c>
      <c r="AD222" s="2">
        <f t="shared" si="55"/>
        <v>0</v>
      </c>
      <c r="AE222" s="2">
        <f t="shared" si="56"/>
        <v>0</v>
      </c>
    </row>
    <row r="223" spans="1:31" ht="15.75" customHeight="1" x14ac:dyDescent="0.25">
      <c r="A223" s="8" t="s">
        <v>474</v>
      </c>
      <c r="B223" s="8" t="s">
        <v>475</v>
      </c>
      <c r="C223" s="9">
        <v>1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1</v>
      </c>
      <c r="R223" s="2">
        <f t="shared" si="43"/>
        <v>1</v>
      </c>
      <c r="S223" s="2">
        <f t="shared" si="44"/>
        <v>0</v>
      </c>
      <c r="T223" s="2">
        <f t="shared" si="45"/>
        <v>0</v>
      </c>
      <c r="U223" s="2">
        <f t="shared" si="46"/>
        <v>0</v>
      </c>
      <c r="V223" s="2">
        <f t="shared" si="47"/>
        <v>0</v>
      </c>
      <c r="W223" s="2">
        <f t="shared" si="48"/>
        <v>0</v>
      </c>
      <c r="X223" s="2">
        <f t="shared" si="49"/>
        <v>0</v>
      </c>
      <c r="Y223" s="2">
        <f t="shared" si="50"/>
        <v>0</v>
      </c>
      <c r="Z223" s="2">
        <f t="shared" si="51"/>
        <v>0</v>
      </c>
      <c r="AA223" s="2">
        <f t="shared" si="52"/>
        <v>0</v>
      </c>
      <c r="AB223" s="2">
        <f t="shared" si="53"/>
        <v>0</v>
      </c>
      <c r="AC223" s="2">
        <f t="shared" si="54"/>
        <v>0</v>
      </c>
      <c r="AD223" s="2">
        <f t="shared" si="55"/>
        <v>0</v>
      </c>
      <c r="AE223" s="2">
        <f t="shared" si="56"/>
        <v>0</v>
      </c>
    </row>
    <row r="224" spans="1:31" ht="15.75" customHeight="1" x14ac:dyDescent="0.25">
      <c r="A224" s="8" t="s">
        <v>476</v>
      </c>
      <c r="B224" s="8" t="s">
        <v>477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1</v>
      </c>
      <c r="N224" s="9">
        <v>0</v>
      </c>
      <c r="O224" s="9">
        <v>0</v>
      </c>
      <c r="P224" s="9">
        <v>1</v>
      </c>
      <c r="R224" s="2">
        <f t="shared" si="43"/>
        <v>1</v>
      </c>
      <c r="S224" s="2">
        <f t="shared" si="44"/>
        <v>0</v>
      </c>
      <c r="T224" s="2">
        <f t="shared" si="45"/>
        <v>0</v>
      </c>
      <c r="U224" s="2">
        <f t="shared" si="46"/>
        <v>0</v>
      </c>
      <c r="V224" s="2">
        <f t="shared" si="47"/>
        <v>0</v>
      </c>
      <c r="W224" s="2">
        <f t="shared" si="48"/>
        <v>0</v>
      </c>
      <c r="X224" s="2">
        <f t="shared" si="49"/>
        <v>0</v>
      </c>
      <c r="Y224" s="2">
        <f t="shared" si="50"/>
        <v>0</v>
      </c>
      <c r="Z224" s="2">
        <f t="shared" si="51"/>
        <v>0</v>
      </c>
      <c r="AA224" s="2">
        <f t="shared" si="52"/>
        <v>0</v>
      </c>
      <c r="AB224" s="2">
        <f t="shared" si="53"/>
        <v>0</v>
      </c>
      <c r="AC224" s="2">
        <f t="shared" si="54"/>
        <v>0</v>
      </c>
      <c r="AD224" s="2">
        <f t="shared" si="55"/>
        <v>0</v>
      </c>
      <c r="AE224" s="2">
        <f t="shared" si="56"/>
        <v>0</v>
      </c>
    </row>
    <row r="225" spans="1:31" ht="15.75" customHeight="1" x14ac:dyDescent="0.25">
      <c r="A225" s="8" t="s">
        <v>478</v>
      </c>
      <c r="B225" s="8" t="s">
        <v>479</v>
      </c>
      <c r="C225" s="9">
        <v>0</v>
      </c>
      <c r="D225" s="9">
        <v>1</v>
      </c>
      <c r="E225" s="9">
        <v>1</v>
      </c>
      <c r="F225" s="9">
        <v>1</v>
      </c>
      <c r="G225" s="9">
        <v>0</v>
      </c>
      <c r="H225" s="9">
        <v>0</v>
      </c>
      <c r="I225" s="9">
        <v>0</v>
      </c>
      <c r="J225" s="9">
        <v>1</v>
      </c>
      <c r="K225" s="9">
        <v>1</v>
      </c>
      <c r="L225" s="9">
        <v>1</v>
      </c>
      <c r="M225" s="9">
        <v>1</v>
      </c>
      <c r="N225" s="9">
        <v>0</v>
      </c>
      <c r="O225" s="9">
        <v>0</v>
      </c>
      <c r="P225" s="9">
        <v>7</v>
      </c>
      <c r="R225" s="2">
        <f t="shared" si="43"/>
        <v>1</v>
      </c>
      <c r="S225" s="2">
        <f t="shared" si="44"/>
        <v>1</v>
      </c>
      <c r="T225" s="2">
        <f t="shared" si="45"/>
        <v>1</v>
      </c>
      <c r="U225" s="2">
        <f t="shared" si="46"/>
        <v>1</v>
      </c>
      <c r="V225" s="2">
        <f t="shared" si="47"/>
        <v>1</v>
      </c>
      <c r="W225" s="2">
        <f t="shared" si="48"/>
        <v>1</v>
      </c>
      <c r="X225" s="2">
        <f t="shared" si="49"/>
        <v>1</v>
      </c>
      <c r="Y225" s="2">
        <f t="shared" si="50"/>
        <v>0</v>
      </c>
      <c r="Z225" s="2">
        <f t="shared" si="51"/>
        <v>0</v>
      </c>
      <c r="AA225" s="2">
        <f t="shared" si="52"/>
        <v>0</v>
      </c>
      <c r="AB225" s="2">
        <f t="shared" si="53"/>
        <v>0</v>
      </c>
      <c r="AC225" s="2">
        <f t="shared" si="54"/>
        <v>0</v>
      </c>
      <c r="AD225" s="2">
        <f t="shared" si="55"/>
        <v>0</v>
      </c>
      <c r="AE225" s="2">
        <f t="shared" si="56"/>
        <v>0</v>
      </c>
    </row>
    <row r="226" spans="1:31" ht="15.75" customHeight="1" x14ac:dyDescent="0.25">
      <c r="A226" s="8" t="s">
        <v>480</v>
      </c>
      <c r="B226" s="8" t="s">
        <v>481</v>
      </c>
      <c r="C226" s="9">
        <v>0</v>
      </c>
      <c r="D226" s="9">
        <v>1</v>
      </c>
      <c r="E226" s="9">
        <v>1</v>
      </c>
      <c r="F226" s="9">
        <v>1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3</v>
      </c>
      <c r="R226" s="2">
        <f t="shared" si="43"/>
        <v>1</v>
      </c>
      <c r="S226" s="2">
        <f t="shared" si="44"/>
        <v>1</v>
      </c>
      <c r="T226" s="2">
        <f t="shared" si="45"/>
        <v>1</v>
      </c>
      <c r="U226" s="2">
        <f t="shared" si="46"/>
        <v>0</v>
      </c>
      <c r="V226" s="2">
        <f t="shared" si="47"/>
        <v>0</v>
      </c>
      <c r="W226" s="2">
        <f t="shared" si="48"/>
        <v>0</v>
      </c>
      <c r="X226" s="2">
        <f t="shared" si="49"/>
        <v>0</v>
      </c>
      <c r="Y226" s="2">
        <f t="shared" si="50"/>
        <v>0</v>
      </c>
      <c r="Z226" s="2">
        <f t="shared" si="51"/>
        <v>0</v>
      </c>
      <c r="AA226" s="2">
        <f t="shared" si="52"/>
        <v>0</v>
      </c>
      <c r="AB226" s="2">
        <f t="shared" si="53"/>
        <v>0</v>
      </c>
      <c r="AC226" s="2">
        <f t="shared" si="54"/>
        <v>0</v>
      </c>
      <c r="AD226" s="2">
        <f t="shared" si="55"/>
        <v>0</v>
      </c>
      <c r="AE226" s="2">
        <f t="shared" si="56"/>
        <v>0</v>
      </c>
    </row>
    <row r="227" spans="1:31" ht="15.75" customHeight="1" x14ac:dyDescent="0.25">
      <c r="A227" s="8" t="s">
        <v>482</v>
      </c>
      <c r="B227" s="8" t="s">
        <v>483</v>
      </c>
      <c r="C227" s="9">
        <v>0</v>
      </c>
      <c r="D227" s="9">
        <v>1</v>
      </c>
      <c r="E227" s="9">
        <v>1</v>
      </c>
      <c r="F227" s="9">
        <v>1</v>
      </c>
      <c r="G227" s="9">
        <v>1</v>
      </c>
      <c r="H227" s="9">
        <v>1</v>
      </c>
      <c r="I227" s="9">
        <v>1</v>
      </c>
      <c r="J227" s="9">
        <v>1</v>
      </c>
      <c r="K227" s="9">
        <v>1</v>
      </c>
      <c r="L227" s="9">
        <v>0</v>
      </c>
      <c r="M227" s="9">
        <v>0</v>
      </c>
      <c r="N227" s="9">
        <v>0</v>
      </c>
      <c r="O227" s="9">
        <v>1</v>
      </c>
      <c r="P227" s="9">
        <v>9</v>
      </c>
      <c r="R227" s="2">
        <f t="shared" si="43"/>
        <v>1</v>
      </c>
      <c r="S227" s="2">
        <f t="shared" si="44"/>
        <v>1</v>
      </c>
      <c r="T227" s="2">
        <f t="shared" si="45"/>
        <v>1</v>
      </c>
      <c r="U227" s="2">
        <f t="shared" si="46"/>
        <v>1</v>
      </c>
      <c r="V227" s="2">
        <f t="shared" si="47"/>
        <v>1</v>
      </c>
      <c r="W227" s="2">
        <f t="shared" si="48"/>
        <v>1</v>
      </c>
      <c r="X227" s="2">
        <f t="shared" si="49"/>
        <v>1</v>
      </c>
      <c r="Y227" s="2">
        <f t="shared" si="50"/>
        <v>1</v>
      </c>
      <c r="Z227" s="2">
        <f t="shared" si="51"/>
        <v>1</v>
      </c>
      <c r="AA227" s="2">
        <f t="shared" si="52"/>
        <v>0</v>
      </c>
      <c r="AB227" s="2">
        <f t="shared" si="53"/>
        <v>0</v>
      </c>
      <c r="AC227" s="2">
        <f t="shared" si="54"/>
        <v>0</v>
      </c>
      <c r="AD227" s="2">
        <f t="shared" si="55"/>
        <v>0</v>
      </c>
      <c r="AE227" s="2">
        <f t="shared" si="56"/>
        <v>0</v>
      </c>
    </row>
    <row r="228" spans="1:31" ht="15.75" customHeight="1" x14ac:dyDescent="0.25">
      <c r="A228" s="8" t="s">
        <v>484</v>
      </c>
      <c r="B228" s="8" t="s">
        <v>485</v>
      </c>
      <c r="C228" s="9">
        <v>0</v>
      </c>
      <c r="D228" s="9">
        <v>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1</v>
      </c>
      <c r="R228" s="2">
        <f t="shared" si="43"/>
        <v>1</v>
      </c>
      <c r="S228" s="2">
        <f t="shared" si="44"/>
        <v>0</v>
      </c>
      <c r="T228" s="2">
        <f t="shared" si="45"/>
        <v>0</v>
      </c>
      <c r="U228" s="2">
        <f t="shared" si="46"/>
        <v>0</v>
      </c>
      <c r="V228" s="2">
        <f t="shared" si="47"/>
        <v>0</v>
      </c>
      <c r="W228" s="2">
        <f t="shared" si="48"/>
        <v>0</v>
      </c>
      <c r="X228" s="2">
        <f t="shared" si="49"/>
        <v>0</v>
      </c>
      <c r="Y228" s="2">
        <f t="shared" si="50"/>
        <v>0</v>
      </c>
      <c r="Z228" s="2">
        <f t="shared" si="51"/>
        <v>0</v>
      </c>
      <c r="AA228" s="2">
        <f t="shared" si="52"/>
        <v>0</v>
      </c>
      <c r="AB228" s="2">
        <f t="shared" si="53"/>
        <v>0</v>
      </c>
      <c r="AC228" s="2">
        <f t="shared" si="54"/>
        <v>0</v>
      </c>
      <c r="AD228" s="2">
        <f t="shared" si="55"/>
        <v>0</v>
      </c>
      <c r="AE228" s="2">
        <f t="shared" si="56"/>
        <v>0</v>
      </c>
    </row>
    <row r="229" spans="1:31" ht="15.75" customHeight="1" x14ac:dyDescent="0.25">
      <c r="A229" s="8" t="s">
        <v>486</v>
      </c>
      <c r="B229" s="8" t="s">
        <v>487</v>
      </c>
      <c r="C229" s="9">
        <v>0</v>
      </c>
      <c r="D229" s="9">
        <v>1</v>
      </c>
      <c r="E229" s="9">
        <v>1</v>
      </c>
      <c r="F229" s="9">
        <v>1</v>
      </c>
      <c r="G229" s="9">
        <v>0</v>
      </c>
      <c r="H229" s="9">
        <v>0</v>
      </c>
      <c r="I229" s="9">
        <v>1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4</v>
      </c>
      <c r="R229" s="2">
        <f t="shared" si="43"/>
        <v>1</v>
      </c>
      <c r="S229" s="2">
        <f t="shared" si="44"/>
        <v>1</v>
      </c>
      <c r="T229" s="2">
        <f t="shared" si="45"/>
        <v>1</v>
      </c>
      <c r="U229" s="2">
        <f t="shared" si="46"/>
        <v>1</v>
      </c>
      <c r="V229" s="2">
        <f t="shared" si="47"/>
        <v>0</v>
      </c>
      <c r="W229" s="2">
        <f t="shared" si="48"/>
        <v>0</v>
      </c>
      <c r="X229" s="2">
        <f t="shared" si="49"/>
        <v>0</v>
      </c>
      <c r="Y229" s="2">
        <f t="shared" si="50"/>
        <v>0</v>
      </c>
      <c r="Z229" s="2">
        <f t="shared" si="51"/>
        <v>0</v>
      </c>
      <c r="AA229" s="2">
        <f t="shared" si="52"/>
        <v>0</v>
      </c>
      <c r="AB229" s="2">
        <f t="shared" si="53"/>
        <v>0</v>
      </c>
      <c r="AC229" s="2">
        <f t="shared" si="54"/>
        <v>0</v>
      </c>
      <c r="AD229" s="2">
        <f t="shared" si="55"/>
        <v>0</v>
      </c>
      <c r="AE229" s="2">
        <f t="shared" si="56"/>
        <v>0</v>
      </c>
    </row>
    <row r="230" spans="1:31" ht="15.75" customHeight="1" x14ac:dyDescent="0.25">
      <c r="A230" s="8" t="s">
        <v>488</v>
      </c>
      <c r="B230" s="8" t="s">
        <v>489</v>
      </c>
      <c r="C230" s="9">
        <v>0</v>
      </c>
      <c r="D230" s="9">
        <v>0</v>
      </c>
      <c r="E230" s="9">
        <v>1</v>
      </c>
      <c r="F230" s="9">
        <v>0</v>
      </c>
      <c r="G230" s="9">
        <v>0</v>
      </c>
      <c r="H230" s="9">
        <v>1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2</v>
      </c>
      <c r="R230" s="2">
        <f t="shared" si="43"/>
        <v>1</v>
      </c>
      <c r="S230" s="2">
        <f t="shared" si="44"/>
        <v>1</v>
      </c>
      <c r="T230" s="2">
        <f t="shared" si="45"/>
        <v>0</v>
      </c>
      <c r="U230" s="2">
        <f t="shared" si="46"/>
        <v>0</v>
      </c>
      <c r="V230" s="2">
        <f t="shared" si="47"/>
        <v>0</v>
      </c>
      <c r="W230" s="2">
        <f t="shared" si="48"/>
        <v>0</v>
      </c>
      <c r="X230" s="2">
        <f t="shared" si="49"/>
        <v>0</v>
      </c>
      <c r="Y230" s="2">
        <f t="shared" si="50"/>
        <v>0</v>
      </c>
      <c r="Z230" s="2">
        <f t="shared" si="51"/>
        <v>0</v>
      </c>
      <c r="AA230" s="2">
        <f t="shared" si="52"/>
        <v>0</v>
      </c>
      <c r="AB230" s="2">
        <f t="shared" si="53"/>
        <v>0</v>
      </c>
      <c r="AC230" s="2">
        <f t="shared" si="54"/>
        <v>0</v>
      </c>
      <c r="AD230" s="2">
        <f t="shared" si="55"/>
        <v>0</v>
      </c>
      <c r="AE230" s="2">
        <f t="shared" si="56"/>
        <v>0</v>
      </c>
    </row>
    <row r="231" spans="1:31" ht="15.75" customHeight="1" x14ac:dyDescent="0.25">
      <c r="A231" s="8" t="s">
        <v>490</v>
      </c>
      <c r="B231" s="8" t="s">
        <v>491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1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3</v>
      </c>
      <c r="R231" s="2">
        <f t="shared" si="43"/>
        <v>1</v>
      </c>
      <c r="S231" s="2">
        <f t="shared" si="44"/>
        <v>0</v>
      </c>
      <c r="T231" s="2">
        <f t="shared" si="45"/>
        <v>0</v>
      </c>
      <c r="U231" s="2">
        <f t="shared" si="46"/>
        <v>0</v>
      </c>
      <c r="V231" s="2">
        <f t="shared" si="47"/>
        <v>0</v>
      </c>
      <c r="W231" s="2">
        <f t="shared" si="48"/>
        <v>0</v>
      </c>
      <c r="X231" s="2">
        <f t="shared" si="49"/>
        <v>0</v>
      </c>
      <c r="Y231" s="2">
        <f t="shared" si="50"/>
        <v>0</v>
      </c>
      <c r="Z231" s="2">
        <f t="shared" si="51"/>
        <v>0</v>
      </c>
      <c r="AA231" s="2">
        <f t="shared" si="52"/>
        <v>0</v>
      </c>
      <c r="AB231" s="2">
        <f t="shared" si="53"/>
        <v>0</v>
      </c>
      <c r="AC231" s="2">
        <f t="shared" si="54"/>
        <v>0</v>
      </c>
      <c r="AD231" s="2">
        <f t="shared" si="55"/>
        <v>0</v>
      </c>
      <c r="AE231" s="2">
        <f t="shared" si="56"/>
        <v>0</v>
      </c>
    </row>
    <row r="232" spans="1:31" ht="15.75" customHeight="1" x14ac:dyDescent="0.25">
      <c r="A232" s="8" t="s">
        <v>492</v>
      </c>
      <c r="B232" s="8" t="s">
        <v>493</v>
      </c>
      <c r="C232" s="9">
        <v>0</v>
      </c>
      <c r="D232" s="9">
        <v>1</v>
      </c>
      <c r="E232" s="9">
        <v>1</v>
      </c>
      <c r="F232" s="9">
        <v>0</v>
      </c>
      <c r="G232" s="9">
        <v>0</v>
      </c>
      <c r="H232" s="9">
        <v>1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3</v>
      </c>
      <c r="R232" s="2">
        <f t="shared" si="43"/>
        <v>1</v>
      </c>
      <c r="S232" s="2">
        <f t="shared" si="44"/>
        <v>1</v>
      </c>
      <c r="T232" s="2">
        <f t="shared" si="45"/>
        <v>1</v>
      </c>
      <c r="U232" s="2">
        <f t="shared" si="46"/>
        <v>0</v>
      </c>
      <c r="V232" s="2">
        <f t="shared" si="47"/>
        <v>0</v>
      </c>
      <c r="W232" s="2">
        <f t="shared" si="48"/>
        <v>0</v>
      </c>
      <c r="X232" s="2">
        <f t="shared" si="49"/>
        <v>0</v>
      </c>
      <c r="Y232" s="2">
        <f t="shared" si="50"/>
        <v>0</v>
      </c>
      <c r="Z232" s="2">
        <f t="shared" si="51"/>
        <v>0</v>
      </c>
      <c r="AA232" s="2">
        <f t="shared" si="52"/>
        <v>0</v>
      </c>
      <c r="AB232" s="2">
        <f t="shared" si="53"/>
        <v>0</v>
      </c>
      <c r="AC232" s="2">
        <f t="shared" si="54"/>
        <v>0</v>
      </c>
      <c r="AD232" s="2">
        <f t="shared" si="55"/>
        <v>0</v>
      </c>
      <c r="AE232" s="2">
        <f t="shared" si="56"/>
        <v>0</v>
      </c>
    </row>
    <row r="233" spans="1:31" ht="15.75" customHeight="1" x14ac:dyDescent="0.25">
      <c r="A233" s="8" t="s">
        <v>494</v>
      </c>
      <c r="B233" s="8" t="s">
        <v>495</v>
      </c>
      <c r="C233" s="9">
        <v>0</v>
      </c>
      <c r="D233" s="9">
        <v>1</v>
      </c>
      <c r="E233" s="9">
        <v>0</v>
      </c>
      <c r="F233" s="9">
        <v>0</v>
      </c>
      <c r="G233" s="9">
        <v>0</v>
      </c>
      <c r="H233" s="9">
        <v>1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2</v>
      </c>
      <c r="R233" s="2">
        <f t="shared" si="43"/>
        <v>1</v>
      </c>
      <c r="S233" s="2">
        <f t="shared" si="44"/>
        <v>1</v>
      </c>
      <c r="T233" s="2">
        <f t="shared" si="45"/>
        <v>0</v>
      </c>
      <c r="U233" s="2">
        <f t="shared" si="46"/>
        <v>0</v>
      </c>
      <c r="V233" s="2">
        <f t="shared" si="47"/>
        <v>0</v>
      </c>
      <c r="W233" s="2">
        <f t="shared" si="48"/>
        <v>0</v>
      </c>
      <c r="X233" s="2">
        <f t="shared" si="49"/>
        <v>0</v>
      </c>
      <c r="Y233" s="2">
        <f t="shared" si="50"/>
        <v>0</v>
      </c>
      <c r="Z233" s="2">
        <f t="shared" si="51"/>
        <v>0</v>
      </c>
      <c r="AA233" s="2">
        <f t="shared" si="52"/>
        <v>0</v>
      </c>
      <c r="AB233" s="2">
        <f t="shared" si="53"/>
        <v>0</v>
      </c>
      <c r="AC233" s="2">
        <f t="shared" si="54"/>
        <v>0</v>
      </c>
      <c r="AD233" s="2">
        <f t="shared" si="55"/>
        <v>0</v>
      </c>
      <c r="AE233" s="2">
        <f t="shared" si="56"/>
        <v>0</v>
      </c>
    </row>
    <row r="234" spans="1:31" ht="15.75" customHeight="1" x14ac:dyDescent="0.25">
      <c r="A234" s="8" t="s">
        <v>496</v>
      </c>
      <c r="B234" s="8" t="s">
        <v>497</v>
      </c>
      <c r="C234" s="9">
        <v>0</v>
      </c>
      <c r="D234" s="9">
        <v>1</v>
      </c>
      <c r="E234" s="9">
        <v>0</v>
      </c>
      <c r="F234" s="9">
        <v>1</v>
      </c>
      <c r="G234" s="9">
        <v>0</v>
      </c>
      <c r="H234" s="9">
        <v>1</v>
      </c>
      <c r="I234" s="9">
        <v>1</v>
      </c>
      <c r="J234" s="9">
        <v>1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5</v>
      </c>
      <c r="R234" s="2">
        <f t="shared" si="43"/>
        <v>1</v>
      </c>
      <c r="S234" s="2">
        <f t="shared" si="44"/>
        <v>1</v>
      </c>
      <c r="T234" s="2">
        <f t="shared" si="45"/>
        <v>1</v>
      </c>
      <c r="U234" s="2">
        <f t="shared" si="46"/>
        <v>1</v>
      </c>
      <c r="V234" s="2">
        <f t="shared" si="47"/>
        <v>1</v>
      </c>
      <c r="W234" s="2">
        <f t="shared" si="48"/>
        <v>0</v>
      </c>
      <c r="X234" s="2">
        <f t="shared" si="49"/>
        <v>0</v>
      </c>
      <c r="Y234" s="2">
        <f t="shared" si="50"/>
        <v>0</v>
      </c>
      <c r="Z234" s="2">
        <f t="shared" si="51"/>
        <v>0</v>
      </c>
      <c r="AA234" s="2">
        <f t="shared" si="52"/>
        <v>0</v>
      </c>
      <c r="AB234" s="2">
        <f t="shared" si="53"/>
        <v>0</v>
      </c>
      <c r="AC234" s="2">
        <f t="shared" si="54"/>
        <v>0</v>
      </c>
      <c r="AD234" s="2">
        <f t="shared" si="55"/>
        <v>0</v>
      </c>
      <c r="AE234" s="2">
        <f t="shared" si="56"/>
        <v>0</v>
      </c>
    </row>
    <row r="235" spans="1:31" ht="15.75" customHeight="1" x14ac:dyDescent="0.25">
      <c r="A235" s="8" t="s">
        <v>498</v>
      </c>
      <c r="B235" s="8" t="s">
        <v>499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1</v>
      </c>
      <c r="L235" s="9">
        <v>0</v>
      </c>
      <c r="M235" s="9">
        <v>0</v>
      </c>
      <c r="N235" s="9">
        <v>0</v>
      </c>
      <c r="O235" s="9">
        <v>1</v>
      </c>
      <c r="P235" s="9">
        <v>2</v>
      </c>
      <c r="R235" s="2">
        <f t="shared" si="43"/>
        <v>1</v>
      </c>
      <c r="S235" s="2">
        <f t="shared" si="44"/>
        <v>1</v>
      </c>
      <c r="T235" s="2">
        <f t="shared" si="45"/>
        <v>0</v>
      </c>
      <c r="U235" s="2">
        <f t="shared" si="46"/>
        <v>0</v>
      </c>
      <c r="V235" s="2">
        <f t="shared" si="47"/>
        <v>0</v>
      </c>
      <c r="W235" s="2">
        <f t="shared" si="48"/>
        <v>0</v>
      </c>
      <c r="X235" s="2">
        <f t="shared" si="49"/>
        <v>0</v>
      </c>
      <c r="Y235" s="2">
        <f t="shared" si="50"/>
        <v>0</v>
      </c>
      <c r="Z235" s="2">
        <f t="shared" si="51"/>
        <v>0</v>
      </c>
      <c r="AA235" s="2">
        <f t="shared" si="52"/>
        <v>0</v>
      </c>
      <c r="AB235" s="2">
        <f t="shared" si="53"/>
        <v>0</v>
      </c>
      <c r="AC235" s="2">
        <f t="shared" si="54"/>
        <v>0</v>
      </c>
      <c r="AD235" s="2">
        <f t="shared" si="55"/>
        <v>0</v>
      </c>
      <c r="AE235" s="2">
        <f t="shared" si="56"/>
        <v>0</v>
      </c>
    </row>
    <row r="236" spans="1:31" ht="15.75" customHeight="1" x14ac:dyDescent="0.25">
      <c r="A236" s="8" t="s">
        <v>500</v>
      </c>
      <c r="B236" s="8" t="s">
        <v>501</v>
      </c>
      <c r="C236" s="9">
        <v>0</v>
      </c>
      <c r="D236" s="9">
        <v>0</v>
      </c>
      <c r="E236" s="9">
        <v>1</v>
      </c>
      <c r="F236" s="9">
        <v>1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2</v>
      </c>
      <c r="R236" s="2">
        <f t="shared" si="43"/>
        <v>1</v>
      </c>
      <c r="S236" s="2">
        <f t="shared" si="44"/>
        <v>1</v>
      </c>
      <c r="T236" s="2">
        <f t="shared" si="45"/>
        <v>0</v>
      </c>
      <c r="U236" s="2">
        <f t="shared" si="46"/>
        <v>0</v>
      </c>
      <c r="V236" s="2">
        <f t="shared" si="47"/>
        <v>0</v>
      </c>
      <c r="W236" s="2">
        <f t="shared" si="48"/>
        <v>0</v>
      </c>
      <c r="X236" s="2">
        <f t="shared" si="49"/>
        <v>0</v>
      </c>
      <c r="Y236" s="2">
        <f t="shared" si="50"/>
        <v>0</v>
      </c>
      <c r="Z236" s="2">
        <f t="shared" si="51"/>
        <v>0</v>
      </c>
      <c r="AA236" s="2">
        <f t="shared" si="52"/>
        <v>0</v>
      </c>
      <c r="AB236" s="2">
        <f t="shared" si="53"/>
        <v>0</v>
      </c>
      <c r="AC236" s="2">
        <f t="shared" si="54"/>
        <v>0</v>
      </c>
      <c r="AD236" s="2">
        <f t="shared" si="55"/>
        <v>0</v>
      </c>
      <c r="AE236" s="2">
        <f t="shared" si="56"/>
        <v>0</v>
      </c>
    </row>
    <row r="237" spans="1:31" ht="15.75" customHeight="1" x14ac:dyDescent="0.25">
      <c r="A237" s="8" t="s">
        <v>502</v>
      </c>
      <c r="B237" s="8" t="s">
        <v>503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1</v>
      </c>
      <c r="P237" s="9">
        <v>1</v>
      </c>
      <c r="R237" s="2">
        <f t="shared" si="43"/>
        <v>1</v>
      </c>
      <c r="S237" s="2">
        <f t="shared" si="44"/>
        <v>0</v>
      </c>
      <c r="T237" s="2">
        <f t="shared" si="45"/>
        <v>0</v>
      </c>
      <c r="U237" s="2">
        <f t="shared" si="46"/>
        <v>0</v>
      </c>
      <c r="V237" s="2">
        <f t="shared" si="47"/>
        <v>0</v>
      </c>
      <c r="W237" s="2">
        <f t="shared" si="48"/>
        <v>0</v>
      </c>
      <c r="X237" s="2">
        <f t="shared" si="49"/>
        <v>0</v>
      </c>
      <c r="Y237" s="2">
        <f t="shared" si="50"/>
        <v>0</v>
      </c>
      <c r="Z237" s="2">
        <f t="shared" si="51"/>
        <v>0</v>
      </c>
      <c r="AA237" s="2">
        <f t="shared" si="52"/>
        <v>0</v>
      </c>
      <c r="AB237" s="2">
        <f t="shared" si="53"/>
        <v>0</v>
      </c>
      <c r="AC237" s="2">
        <f t="shared" si="54"/>
        <v>0</v>
      </c>
      <c r="AD237" s="2">
        <f t="shared" si="55"/>
        <v>0</v>
      </c>
      <c r="AE237" s="2">
        <f t="shared" si="56"/>
        <v>0</v>
      </c>
    </row>
    <row r="238" spans="1:31" ht="15.75" customHeight="1" x14ac:dyDescent="0.25">
      <c r="A238" s="8" t="s">
        <v>504</v>
      </c>
      <c r="B238" s="8" t="s">
        <v>505</v>
      </c>
      <c r="C238" s="9">
        <v>1</v>
      </c>
      <c r="D238" s="9">
        <v>0</v>
      </c>
      <c r="E238" s="9">
        <v>0</v>
      </c>
      <c r="F238" s="9">
        <v>0</v>
      </c>
      <c r="G238" s="9">
        <v>0</v>
      </c>
      <c r="H238" s="9">
        <v>1</v>
      </c>
      <c r="I238" s="9">
        <v>1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3</v>
      </c>
      <c r="R238" s="2">
        <f t="shared" si="43"/>
        <v>1</v>
      </c>
      <c r="S238" s="2">
        <f t="shared" si="44"/>
        <v>1</v>
      </c>
      <c r="T238" s="2">
        <f t="shared" si="45"/>
        <v>1</v>
      </c>
      <c r="U238" s="2">
        <f t="shared" si="46"/>
        <v>0</v>
      </c>
      <c r="V238" s="2">
        <f t="shared" si="47"/>
        <v>0</v>
      </c>
      <c r="W238" s="2">
        <f t="shared" si="48"/>
        <v>0</v>
      </c>
      <c r="X238" s="2">
        <f t="shared" si="49"/>
        <v>0</v>
      </c>
      <c r="Y238" s="2">
        <f t="shared" si="50"/>
        <v>0</v>
      </c>
      <c r="Z238" s="2">
        <f t="shared" si="51"/>
        <v>0</v>
      </c>
      <c r="AA238" s="2">
        <f t="shared" si="52"/>
        <v>0</v>
      </c>
      <c r="AB238" s="2">
        <f t="shared" si="53"/>
        <v>0</v>
      </c>
      <c r="AC238" s="2">
        <f t="shared" si="54"/>
        <v>0</v>
      </c>
      <c r="AD238" s="2">
        <f t="shared" si="55"/>
        <v>0</v>
      </c>
      <c r="AE238" s="2">
        <f t="shared" si="56"/>
        <v>0</v>
      </c>
    </row>
    <row r="239" spans="1:31" ht="15.75" customHeight="1" x14ac:dyDescent="0.25">
      <c r="A239" s="8" t="s">
        <v>506</v>
      </c>
      <c r="B239" s="8" t="s">
        <v>507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1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1</v>
      </c>
      <c r="R239" s="2">
        <f t="shared" si="43"/>
        <v>1</v>
      </c>
      <c r="S239" s="2">
        <f t="shared" si="44"/>
        <v>0</v>
      </c>
      <c r="T239" s="2">
        <f t="shared" si="45"/>
        <v>0</v>
      </c>
      <c r="U239" s="2">
        <f t="shared" si="46"/>
        <v>0</v>
      </c>
      <c r="V239" s="2">
        <f t="shared" si="47"/>
        <v>0</v>
      </c>
      <c r="W239" s="2">
        <f t="shared" si="48"/>
        <v>0</v>
      </c>
      <c r="X239" s="2">
        <f t="shared" si="49"/>
        <v>0</v>
      </c>
      <c r="Y239" s="2">
        <f t="shared" si="50"/>
        <v>0</v>
      </c>
      <c r="Z239" s="2">
        <f t="shared" si="51"/>
        <v>0</v>
      </c>
      <c r="AA239" s="2">
        <f t="shared" si="52"/>
        <v>0</v>
      </c>
      <c r="AB239" s="2">
        <f t="shared" si="53"/>
        <v>0</v>
      </c>
      <c r="AC239" s="2">
        <f t="shared" si="54"/>
        <v>0</v>
      </c>
      <c r="AD239" s="2">
        <f t="shared" si="55"/>
        <v>0</v>
      </c>
      <c r="AE239" s="2">
        <f t="shared" si="56"/>
        <v>0</v>
      </c>
    </row>
    <row r="240" spans="1:31" ht="15.75" customHeight="1" x14ac:dyDescent="0.25">
      <c r="A240" s="8" t="s">
        <v>508</v>
      </c>
      <c r="B240" s="8" t="s">
        <v>509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1</v>
      </c>
      <c r="L240" s="9">
        <v>0</v>
      </c>
      <c r="M240" s="9">
        <v>0</v>
      </c>
      <c r="N240" s="9">
        <v>0</v>
      </c>
      <c r="O240" s="9">
        <v>0</v>
      </c>
      <c r="P240" s="9">
        <v>1</v>
      </c>
      <c r="R240" s="2">
        <f t="shared" si="43"/>
        <v>1</v>
      </c>
      <c r="S240" s="2">
        <f t="shared" si="44"/>
        <v>0</v>
      </c>
      <c r="T240" s="2">
        <f t="shared" si="45"/>
        <v>0</v>
      </c>
      <c r="U240" s="2">
        <f t="shared" si="46"/>
        <v>0</v>
      </c>
      <c r="V240" s="2">
        <f t="shared" si="47"/>
        <v>0</v>
      </c>
      <c r="W240" s="2">
        <f t="shared" si="48"/>
        <v>0</v>
      </c>
      <c r="X240" s="2">
        <f t="shared" si="49"/>
        <v>0</v>
      </c>
      <c r="Y240" s="2">
        <f t="shared" si="50"/>
        <v>0</v>
      </c>
      <c r="Z240" s="2">
        <f t="shared" si="51"/>
        <v>0</v>
      </c>
      <c r="AA240" s="2">
        <f t="shared" si="52"/>
        <v>0</v>
      </c>
      <c r="AB240" s="2">
        <f t="shared" si="53"/>
        <v>0</v>
      </c>
      <c r="AC240" s="2">
        <f t="shared" si="54"/>
        <v>0</v>
      </c>
      <c r="AD240" s="2">
        <f t="shared" si="55"/>
        <v>0</v>
      </c>
      <c r="AE240" s="2">
        <f t="shared" si="56"/>
        <v>0</v>
      </c>
    </row>
    <row r="241" spans="1:31" ht="15.75" customHeight="1" x14ac:dyDescent="0.25">
      <c r="A241" s="8" t="s">
        <v>510</v>
      </c>
      <c r="B241" s="8" t="s">
        <v>511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1</v>
      </c>
      <c r="I241" s="9">
        <v>1</v>
      </c>
      <c r="J241" s="9">
        <v>1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4</v>
      </c>
      <c r="R241" s="2">
        <f t="shared" si="43"/>
        <v>1</v>
      </c>
      <c r="S241" s="2">
        <f t="shared" si="44"/>
        <v>1</v>
      </c>
      <c r="T241" s="2">
        <f t="shared" si="45"/>
        <v>1</v>
      </c>
      <c r="U241" s="2">
        <f t="shared" si="46"/>
        <v>0</v>
      </c>
      <c r="V241" s="2">
        <f t="shared" si="47"/>
        <v>0</v>
      </c>
      <c r="W241" s="2">
        <f t="shared" si="48"/>
        <v>0</v>
      </c>
      <c r="X241" s="2">
        <f t="shared" si="49"/>
        <v>0</v>
      </c>
      <c r="Y241" s="2">
        <f t="shared" si="50"/>
        <v>0</v>
      </c>
      <c r="Z241" s="2">
        <f t="shared" si="51"/>
        <v>0</v>
      </c>
      <c r="AA241" s="2">
        <f t="shared" si="52"/>
        <v>0</v>
      </c>
      <c r="AB241" s="2">
        <f t="shared" si="53"/>
        <v>0</v>
      </c>
      <c r="AC241" s="2">
        <f t="shared" si="54"/>
        <v>0</v>
      </c>
      <c r="AD241" s="2">
        <f t="shared" si="55"/>
        <v>0</v>
      </c>
      <c r="AE241" s="2">
        <f t="shared" si="56"/>
        <v>0</v>
      </c>
    </row>
    <row r="242" spans="1:31" ht="15.75" customHeight="1" x14ac:dyDescent="0.25">
      <c r="A242" s="8" t="s">
        <v>512</v>
      </c>
      <c r="B242" s="8" t="s">
        <v>513</v>
      </c>
      <c r="C242" s="9">
        <v>1</v>
      </c>
      <c r="D242" s="9">
        <v>0</v>
      </c>
      <c r="E242" s="9">
        <v>1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1</v>
      </c>
      <c r="L242" s="9">
        <v>0</v>
      </c>
      <c r="M242" s="9">
        <v>0</v>
      </c>
      <c r="N242" s="9">
        <v>1</v>
      </c>
      <c r="O242" s="9">
        <v>0</v>
      </c>
      <c r="P242" s="9">
        <v>4</v>
      </c>
      <c r="R242" s="2">
        <f t="shared" si="43"/>
        <v>1</v>
      </c>
      <c r="S242" s="2">
        <f t="shared" si="44"/>
        <v>1</v>
      </c>
      <c r="T242" s="2">
        <f t="shared" si="45"/>
        <v>1</v>
      </c>
      <c r="U242" s="2">
        <f t="shared" si="46"/>
        <v>1</v>
      </c>
      <c r="V242" s="2">
        <f t="shared" si="47"/>
        <v>0</v>
      </c>
      <c r="W242" s="2">
        <f t="shared" si="48"/>
        <v>0</v>
      </c>
      <c r="X242" s="2">
        <f t="shared" si="49"/>
        <v>0</v>
      </c>
      <c r="Y242" s="2">
        <f t="shared" si="50"/>
        <v>0</v>
      </c>
      <c r="Z242" s="2">
        <f t="shared" si="51"/>
        <v>0</v>
      </c>
      <c r="AA242" s="2">
        <f t="shared" si="52"/>
        <v>0</v>
      </c>
      <c r="AB242" s="2">
        <f t="shared" si="53"/>
        <v>0</v>
      </c>
      <c r="AC242" s="2">
        <f t="shared" si="54"/>
        <v>0</v>
      </c>
      <c r="AD242" s="2">
        <f t="shared" si="55"/>
        <v>0</v>
      </c>
      <c r="AE242" s="2">
        <f t="shared" si="56"/>
        <v>0</v>
      </c>
    </row>
    <row r="243" spans="1:31" ht="15.75" customHeight="1" x14ac:dyDescent="0.25">
      <c r="A243" s="8" t="s">
        <v>514</v>
      </c>
      <c r="B243" s="8" t="s">
        <v>515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1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1</v>
      </c>
      <c r="R243" s="2">
        <f t="shared" si="43"/>
        <v>1</v>
      </c>
      <c r="S243" s="2">
        <f t="shared" si="44"/>
        <v>0</v>
      </c>
      <c r="T243" s="2">
        <f t="shared" si="45"/>
        <v>0</v>
      </c>
      <c r="U243" s="2">
        <f t="shared" si="46"/>
        <v>0</v>
      </c>
      <c r="V243" s="2">
        <f t="shared" si="47"/>
        <v>0</v>
      </c>
      <c r="W243" s="2">
        <f t="shared" si="48"/>
        <v>0</v>
      </c>
      <c r="X243" s="2">
        <f t="shared" si="49"/>
        <v>0</v>
      </c>
      <c r="Y243" s="2">
        <f t="shared" si="50"/>
        <v>0</v>
      </c>
      <c r="Z243" s="2">
        <f t="shared" si="51"/>
        <v>0</v>
      </c>
      <c r="AA243" s="2">
        <f t="shared" si="52"/>
        <v>0</v>
      </c>
      <c r="AB243" s="2">
        <f t="shared" si="53"/>
        <v>0</v>
      </c>
      <c r="AC243" s="2">
        <f t="shared" si="54"/>
        <v>0</v>
      </c>
      <c r="AD243" s="2">
        <f t="shared" si="55"/>
        <v>0</v>
      </c>
      <c r="AE243" s="2">
        <f t="shared" si="56"/>
        <v>0</v>
      </c>
    </row>
    <row r="244" spans="1:31" ht="15.75" customHeight="1" x14ac:dyDescent="0.25">
      <c r="A244" s="8" t="s">
        <v>516</v>
      </c>
      <c r="B244" s="8" t="s">
        <v>517</v>
      </c>
      <c r="C244" s="9">
        <v>0</v>
      </c>
      <c r="D244" s="9">
        <v>1</v>
      </c>
      <c r="E244" s="9">
        <v>1</v>
      </c>
      <c r="F244" s="9">
        <v>0</v>
      </c>
      <c r="G244" s="9">
        <v>0</v>
      </c>
      <c r="H244" s="9">
        <v>1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3</v>
      </c>
      <c r="R244" s="2">
        <f t="shared" si="43"/>
        <v>1</v>
      </c>
      <c r="S244" s="2">
        <f t="shared" si="44"/>
        <v>1</v>
      </c>
      <c r="T244" s="2">
        <f t="shared" si="45"/>
        <v>1</v>
      </c>
      <c r="U244" s="2">
        <f t="shared" si="46"/>
        <v>0</v>
      </c>
      <c r="V244" s="2">
        <f t="shared" si="47"/>
        <v>0</v>
      </c>
      <c r="W244" s="2">
        <f t="shared" si="48"/>
        <v>0</v>
      </c>
      <c r="X244" s="2">
        <f t="shared" si="49"/>
        <v>0</v>
      </c>
      <c r="Y244" s="2">
        <f t="shared" si="50"/>
        <v>0</v>
      </c>
      <c r="Z244" s="2">
        <f t="shared" si="51"/>
        <v>0</v>
      </c>
      <c r="AA244" s="2">
        <f t="shared" si="52"/>
        <v>0</v>
      </c>
      <c r="AB244" s="2">
        <f t="shared" si="53"/>
        <v>0</v>
      </c>
      <c r="AC244" s="2">
        <f t="shared" si="54"/>
        <v>0</v>
      </c>
      <c r="AD244" s="2">
        <f t="shared" si="55"/>
        <v>0</v>
      </c>
      <c r="AE244" s="2">
        <f t="shared" si="56"/>
        <v>0</v>
      </c>
    </row>
    <row r="245" spans="1:31" ht="15.75" customHeight="1" x14ac:dyDescent="0.25">
      <c r="A245" s="8" t="s">
        <v>518</v>
      </c>
      <c r="B245" s="8" t="s">
        <v>519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1</v>
      </c>
      <c r="P245" s="9">
        <v>1</v>
      </c>
      <c r="R245" s="2">
        <f t="shared" si="43"/>
        <v>1</v>
      </c>
      <c r="S245" s="2">
        <f t="shared" si="44"/>
        <v>0</v>
      </c>
      <c r="T245" s="2">
        <f t="shared" si="45"/>
        <v>0</v>
      </c>
      <c r="U245" s="2">
        <f t="shared" si="46"/>
        <v>0</v>
      </c>
      <c r="V245" s="2">
        <f t="shared" si="47"/>
        <v>0</v>
      </c>
      <c r="W245" s="2">
        <f t="shared" si="48"/>
        <v>0</v>
      </c>
      <c r="X245" s="2">
        <f t="shared" si="49"/>
        <v>0</v>
      </c>
      <c r="Y245" s="2">
        <f t="shared" si="50"/>
        <v>0</v>
      </c>
      <c r="Z245" s="2">
        <f t="shared" si="51"/>
        <v>0</v>
      </c>
      <c r="AA245" s="2">
        <f t="shared" si="52"/>
        <v>0</v>
      </c>
      <c r="AB245" s="2">
        <f t="shared" si="53"/>
        <v>0</v>
      </c>
      <c r="AC245" s="2">
        <f t="shared" si="54"/>
        <v>0</v>
      </c>
      <c r="AD245" s="2">
        <f t="shared" si="55"/>
        <v>0</v>
      </c>
      <c r="AE245" s="2">
        <f t="shared" si="56"/>
        <v>0</v>
      </c>
    </row>
    <row r="246" spans="1:31" ht="15.75" customHeight="1" x14ac:dyDescent="0.25">
      <c r="A246" s="8" t="s">
        <v>520</v>
      </c>
      <c r="B246" s="8" t="s">
        <v>521</v>
      </c>
      <c r="C246" s="9">
        <v>0</v>
      </c>
      <c r="D246" s="9">
        <v>1</v>
      </c>
      <c r="E246" s="9">
        <v>0</v>
      </c>
      <c r="F246" s="9">
        <v>0</v>
      </c>
      <c r="G246" s="9">
        <v>0</v>
      </c>
      <c r="H246" s="9">
        <v>1</v>
      </c>
      <c r="I246" s="9">
        <v>1</v>
      </c>
      <c r="J246" s="9">
        <v>1</v>
      </c>
      <c r="K246" s="9">
        <v>1</v>
      </c>
      <c r="L246" s="9">
        <v>0</v>
      </c>
      <c r="M246" s="9">
        <v>0</v>
      </c>
      <c r="N246" s="9">
        <v>0</v>
      </c>
      <c r="O246" s="9">
        <v>0</v>
      </c>
      <c r="P246" s="9">
        <v>7</v>
      </c>
      <c r="R246" s="2">
        <f t="shared" si="43"/>
        <v>1</v>
      </c>
      <c r="S246" s="2">
        <f t="shared" si="44"/>
        <v>1</v>
      </c>
      <c r="T246" s="2">
        <f t="shared" si="45"/>
        <v>1</v>
      </c>
      <c r="U246" s="2">
        <f t="shared" si="46"/>
        <v>1</v>
      </c>
      <c r="V246" s="2">
        <f t="shared" si="47"/>
        <v>1</v>
      </c>
      <c r="W246" s="2">
        <f t="shared" si="48"/>
        <v>0</v>
      </c>
      <c r="X246" s="2">
        <f t="shared" si="49"/>
        <v>0</v>
      </c>
      <c r="Y246" s="2">
        <f t="shared" si="50"/>
        <v>0</v>
      </c>
      <c r="Z246" s="2">
        <f t="shared" si="51"/>
        <v>0</v>
      </c>
      <c r="AA246" s="2">
        <f t="shared" si="52"/>
        <v>0</v>
      </c>
      <c r="AB246" s="2">
        <f t="shared" si="53"/>
        <v>0</v>
      </c>
      <c r="AC246" s="2">
        <f t="shared" si="54"/>
        <v>0</v>
      </c>
      <c r="AD246" s="2">
        <f t="shared" si="55"/>
        <v>0</v>
      </c>
      <c r="AE246" s="2">
        <f t="shared" si="56"/>
        <v>0</v>
      </c>
    </row>
    <row r="247" spans="1:31" ht="15.75" customHeight="1" x14ac:dyDescent="0.25">
      <c r="A247" s="8" t="s">
        <v>522</v>
      </c>
      <c r="B247" s="8" t="s">
        <v>523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1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1</v>
      </c>
      <c r="R247" s="2">
        <f t="shared" si="43"/>
        <v>1</v>
      </c>
      <c r="S247" s="2">
        <f t="shared" si="44"/>
        <v>0</v>
      </c>
      <c r="T247" s="2">
        <f t="shared" si="45"/>
        <v>0</v>
      </c>
      <c r="U247" s="2">
        <f t="shared" si="46"/>
        <v>0</v>
      </c>
      <c r="V247" s="2">
        <f t="shared" si="47"/>
        <v>0</v>
      </c>
      <c r="W247" s="2">
        <f t="shared" si="48"/>
        <v>0</v>
      </c>
      <c r="X247" s="2">
        <f t="shared" si="49"/>
        <v>0</v>
      </c>
      <c r="Y247" s="2">
        <f t="shared" si="50"/>
        <v>0</v>
      </c>
      <c r="Z247" s="2">
        <f t="shared" si="51"/>
        <v>0</v>
      </c>
      <c r="AA247" s="2">
        <f t="shared" si="52"/>
        <v>0</v>
      </c>
      <c r="AB247" s="2">
        <f t="shared" si="53"/>
        <v>0</v>
      </c>
      <c r="AC247" s="2">
        <f t="shared" si="54"/>
        <v>0</v>
      </c>
      <c r="AD247" s="2">
        <f t="shared" si="55"/>
        <v>0</v>
      </c>
      <c r="AE247" s="2">
        <f t="shared" si="56"/>
        <v>0</v>
      </c>
    </row>
    <row r="248" spans="1:31" ht="15.75" customHeight="1" x14ac:dyDescent="0.25">
      <c r="A248" s="8" t="s">
        <v>524</v>
      </c>
      <c r="B248" s="8" t="s">
        <v>525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1</v>
      </c>
      <c r="I248" s="9">
        <v>1</v>
      </c>
      <c r="J248" s="9">
        <v>1</v>
      </c>
      <c r="K248" s="9">
        <v>0</v>
      </c>
      <c r="L248" s="9">
        <v>0</v>
      </c>
      <c r="M248" s="9">
        <v>0</v>
      </c>
      <c r="N248" s="9">
        <v>0</v>
      </c>
      <c r="O248" s="9">
        <v>1</v>
      </c>
      <c r="P248" s="9">
        <v>4</v>
      </c>
      <c r="R248" s="2">
        <f t="shared" si="43"/>
        <v>1</v>
      </c>
      <c r="S248" s="2">
        <f t="shared" si="44"/>
        <v>1</v>
      </c>
      <c r="T248" s="2">
        <f t="shared" si="45"/>
        <v>1</v>
      </c>
      <c r="U248" s="2">
        <f t="shared" si="46"/>
        <v>1</v>
      </c>
      <c r="V248" s="2">
        <f t="shared" si="47"/>
        <v>0</v>
      </c>
      <c r="W248" s="2">
        <f t="shared" si="48"/>
        <v>0</v>
      </c>
      <c r="X248" s="2">
        <f t="shared" si="49"/>
        <v>0</v>
      </c>
      <c r="Y248" s="2">
        <f t="shared" si="50"/>
        <v>0</v>
      </c>
      <c r="Z248" s="2">
        <f t="shared" si="51"/>
        <v>0</v>
      </c>
      <c r="AA248" s="2">
        <f t="shared" si="52"/>
        <v>0</v>
      </c>
      <c r="AB248" s="2">
        <f t="shared" si="53"/>
        <v>0</v>
      </c>
      <c r="AC248" s="2">
        <f t="shared" si="54"/>
        <v>0</v>
      </c>
      <c r="AD248" s="2">
        <f t="shared" si="55"/>
        <v>0</v>
      </c>
      <c r="AE248" s="2">
        <f t="shared" si="56"/>
        <v>0</v>
      </c>
    </row>
    <row r="249" spans="1:31" ht="15.75" customHeight="1" x14ac:dyDescent="0.25">
      <c r="A249" s="8" t="s">
        <v>526</v>
      </c>
      <c r="B249" s="8" t="s">
        <v>527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1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1</v>
      </c>
      <c r="R249" s="2">
        <f t="shared" si="43"/>
        <v>1</v>
      </c>
      <c r="S249" s="2">
        <f t="shared" si="44"/>
        <v>0</v>
      </c>
      <c r="T249" s="2">
        <f t="shared" si="45"/>
        <v>0</v>
      </c>
      <c r="U249" s="2">
        <f t="shared" si="46"/>
        <v>0</v>
      </c>
      <c r="V249" s="2">
        <f t="shared" si="47"/>
        <v>0</v>
      </c>
      <c r="W249" s="2">
        <f t="shared" si="48"/>
        <v>0</v>
      </c>
      <c r="X249" s="2">
        <f t="shared" si="49"/>
        <v>0</v>
      </c>
      <c r="Y249" s="2">
        <f t="shared" si="50"/>
        <v>0</v>
      </c>
      <c r="Z249" s="2">
        <f t="shared" si="51"/>
        <v>0</v>
      </c>
      <c r="AA249" s="2">
        <f t="shared" si="52"/>
        <v>0</v>
      </c>
      <c r="AB249" s="2">
        <f t="shared" si="53"/>
        <v>0</v>
      </c>
      <c r="AC249" s="2">
        <f t="shared" si="54"/>
        <v>0</v>
      </c>
      <c r="AD249" s="2">
        <f t="shared" si="55"/>
        <v>0</v>
      </c>
      <c r="AE249" s="2">
        <f t="shared" si="56"/>
        <v>0</v>
      </c>
    </row>
    <row r="250" spans="1:31" ht="15.75" customHeight="1" x14ac:dyDescent="0.25">
      <c r="A250" s="8" t="s">
        <v>528</v>
      </c>
      <c r="B250" s="8" t="s">
        <v>529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1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1</v>
      </c>
      <c r="R250" s="2">
        <f t="shared" si="43"/>
        <v>1</v>
      </c>
      <c r="S250" s="2">
        <f t="shared" si="44"/>
        <v>0</v>
      </c>
      <c r="T250" s="2">
        <f t="shared" si="45"/>
        <v>0</v>
      </c>
      <c r="U250" s="2">
        <f t="shared" si="46"/>
        <v>0</v>
      </c>
      <c r="V250" s="2">
        <f t="shared" si="47"/>
        <v>0</v>
      </c>
      <c r="W250" s="2">
        <f t="shared" si="48"/>
        <v>0</v>
      </c>
      <c r="X250" s="2">
        <f t="shared" si="49"/>
        <v>0</v>
      </c>
      <c r="Y250" s="2">
        <f t="shared" si="50"/>
        <v>0</v>
      </c>
      <c r="Z250" s="2">
        <f t="shared" si="51"/>
        <v>0</v>
      </c>
      <c r="AA250" s="2">
        <f t="shared" si="52"/>
        <v>0</v>
      </c>
      <c r="AB250" s="2">
        <f t="shared" si="53"/>
        <v>0</v>
      </c>
      <c r="AC250" s="2">
        <f t="shared" si="54"/>
        <v>0</v>
      </c>
      <c r="AD250" s="2">
        <f t="shared" si="55"/>
        <v>0</v>
      </c>
      <c r="AE250" s="2">
        <f t="shared" si="56"/>
        <v>0</v>
      </c>
    </row>
    <row r="251" spans="1:31" ht="15.75" customHeight="1" x14ac:dyDescent="0.25">
      <c r="A251" s="8" t="s">
        <v>474</v>
      </c>
      <c r="B251" s="8" t="s">
        <v>530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1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1</v>
      </c>
      <c r="R251" s="2">
        <f t="shared" si="43"/>
        <v>1</v>
      </c>
      <c r="S251" s="2">
        <f t="shared" si="44"/>
        <v>0</v>
      </c>
      <c r="T251" s="2">
        <f t="shared" si="45"/>
        <v>0</v>
      </c>
      <c r="U251" s="2">
        <f t="shared" si="46"/>
        <v>0</v>
      </c>
      <c r="V251" s="2">
        <f t="shared" si="47"/>
        <v>0</v>
      </c>
      <c r="W251" s="2">
        <f t="shared" si="48"/>
        <v>0</v>
      </c>
      <c r="X251" s="2">
        <f t="shared" si="49"/>
        <v>0</v>
      </c>
      <c r="Y251" s="2">
        <f t="shared" si="50"/>
        <v>0</v>
      </c>
      <c r="Z251" s="2">
        <f t="shared" si="51"/>
        <v>0</v>
      </c>
      <c r="AA251" s="2">
        <f t="shared" si="52"/>
        <v>0</v>
      </c>
      <c r="AB251" s="2">
        <f t="shared" si="53"/>
        <v>0</v>
      </c>
      <c r="AC251" s="2">
        <f t="shared" si="54"/>
        <v>0</v>
      </c>
      <c r="AD251" s="2">
        <f t="shared" si="55"/>
        <v>0</v>
      </c>
      <c r="AE251" s="2">
        <f t="shared" si="56"/>
        <v>0</v>
      </c>
    </row>
    <row r="252" spans="1:31" ht="15.75" customHeight="1" x14ac:dyDescent="0.25">
      <c r="A252" s="8" t="s">
        <v>531</v>
      </c>
      <c r="B252" s="8" t="s">
        <v>532</v>
      </c>
      <c r="C252" s="9">
        <v>0</v>
      </c>
      <c r="D252" s="9">
        <v>1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1</v>
      </c>
      <c r="R252" s="2">
        <f t="shared" si="43"/>
        <v>1</v>
      </c>
      <c r="S252" s="2">
        <f t="shared" si="44"/>
        <v>0</v>
      </c>
      <c r="T252" s="2">
        <f t="shared" si="45"/>
        <v>0</v>
      </c>
      <c r="U252" s="2">
        <f t="shared" si="46"/>
        <v>0</v>
      </c>
      <c r="V252" s="2">
        <f t="shared" si="47"/>
        <v>0</v>
      </c>
      <c r="W252" s="2">
        <f t="shared" si="48"/>
        <v>0</v>
      </c>
      <c r="X252" s="2">
        <f t="shared" si="49"/>
        <v>0</v>
      </c>
      <c r="Y252" s="2">
        <f t="shared" si="50"/>
        <v>0</v>
      </c>
      <c r="Z252" s="2">
        <f t="shared" si="51"/>
        <v>0</v>
      </c>
      <c r="AA252" s="2">
        <f t="shared" si="52"/>
        <v>0</v>
      </c>
      <c r="AB252" s="2">
        <f t="shared" si="53"/>
        <v>0</v>
      </c>
      <c r="AC252" s="2">
        <f t="shared" si="54"/>
        <v>0</v>
      </c>
      <c r="AD252" s="2">
        <f t="shared" si="55"/>
        <v>0</v>
      </c>
      <c r="AE252" s="2">
        <f t="shared" si="56"/>
        <v>0</v>
      </c>
    </row>
    <row r="253" spans="1:31" ht="15.75" customHeight="1" x14ac:dyDescent="0.25">
      <c r="A253" s="8" t="s">
        <v>533</v>
      </c>
      <c r="B253" s="8" t="s">
        <v>534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1</v>
      </c>
      <c r="J253" s="9">
        <v>0</v>
      </c>
      <c r="K253" s="9">
        <v>1</v>
      </c>
      <c r="L253" s="9">
        <v>0</v>
      </c>
      <c r="M253" s="9">
        <v>0</v>
      </c>
      <c r="N253" s="9">
        <v>0</v>
      </c>
      <c r="O253" s="9">
        <v>0</v>
      </c>
      <c r="P253" s="9">
        <v>2</v>
      </c>
      <c r="R253" s="2">
        <f t="shared" si="43"/>
        <v>1</v>
      </c>
      <c r="S253" s="2">
        <f t="shared" si="44"/>
        <v>1</v>
      </c>
      <c r="T253" s="2">
        <f t="shared" si="45"/>
        <v>0</v>
      </c>
      <c r="U253" s="2">
        <f t="shared" si="46"/>
        <v>0</v>
      </c>
      <c r="V253" s="2">
        <f t="shared" si="47"/>
        <v>0</v>
      </c>
      <c r="W253" s="2">
        <f t="shared" si="48"/>
        <v>0</v>
      </c>
      <c r="X253" s="2">
        <f t="shared" si="49"/>
        <v>0</v>
      </c>
      <c r="Y253" s="2">
        <f t="shared" si="50"/>
        <v>0</v>
      </c>
      <c r="Z253" s="2">
        <f t="shared" si="51"/>
        <v>0</v>
      </c>
      <c r="AA253" s="2">
        <f t="shared" si="52"/>
        <v>0</v>
      </c>
      <c r="AB253" s="2">
        <f t="shared" si="53"/>
        <v>0</v>
      </c>
      <c r="AC253" s="2">
        <f t="shared" si="54"/>
        <v>0</v>
      </c>
      <c r="AD253" s="2">
        <f t="shared" si="55"/>
        <v>0</v>
      </c>
      <c r="AE253" s="2">
        <f t="shared" si="56"/>
        <v>0</v>
      </c>
    </row>
    <row r="254" spans="1:31" ht="15.75" customHeight="1" x14ac:dyDescent="0.25">
      <c r="A254" s="8" t="s">
        <v>535</v>
      </c>
      <c r="B254" s="8" t="s">
        <v>536</v>
      </c>
      <c r="C254" s="9">
        <v>0</v>
      </c>
      <c r="D254" s="9">
        <v>0</v>
      </c>
      <c r="E254" s="9">
        <v>0</v>
      </c>
      <c r="F254" s="9">
        <v>0</v>
      </c>
      <c r="G254" s="9">
        <v>1</v>
      </c>
      <c r="H254" s="9">
        <v>1</v>
      </c>
      <c r="I254" s="9">
        <v>1</v>
      </c>
      <c r="J254" s="9">
        <v>1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4</v>
      </c>
      <c r="R254" s="2">
        <f t="shared" si="43"/>
        <v>1</v>
      </c>
      <c r="S254" s="2">
        <f t="shared" si="44"/>
        <v>1</v>
      </c>
      <c r="T254" s="2">
        <f t="shared" si="45"/>
        <v>1</v>
      </c>
      <c r="U254" s="2">
        <f t="shared" si="46"/>
        <v>1</v>
      </c>
      <c r="V254" s="2">
        <f t="shared" si="47"/>
        <v>0</v>
      </c>
      <c r="W254" s="2">
        <f t="shared" si="48"/>
        <v>0</v>
      </c>
      <c r="X254" s="2">
        <f t="shared" si="49"/>
        <v>0</v>
      </c>
      <c r="Y254" s="2">
        <f t="shared" si="50"/>
        <v>0</v>
      </c>
      <c r="Z254" s="2">
        <f t="shared" si="51"/>
        <v>0</v>
      </c>
      <c r="AA254" s="2">
        <f t="shared" si="52"/>
        <v>0</v>
      </c>
      <c r="AB254" s="2">
        <f t="shared" si="53"/>
        <v>0</v>
      </c>
      <c r="AC254" s="2">
        <f t="shared" si="54"/>
        <v>0</v>
      </c>
      <c r="AD254" s="2">
        <f t="shared" si="55"/>
        <v>0</v>
      </c>
      <c r="AE254" s="2">
        <f t="shared" si="56"/>
        <v>0</v>
      </c>
    </row>
    <row r="255" spans="1:31" ht="15.75" customHeight="1" x14ac:dyDescent="0.25">
      <c r="A255" s="8" t="s">
        <v>537</v>
      </c>
      <c r="B255" s="8" t="s">
        <v>538</v>
      </c>
      <c r="C255" s="9">
        <v>1</v>
      </c>
      <c r="D255" s="9">
        <v>1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10</v>
      </c>
      <c r="R255" s="2">
        <f t="shared" si="43"/>
        <v>1</v>
      </c>
      <c r="S255" s="2">
        <f t="shared" si="44"/>
        <v>1</v>
      </c>
      <c r="T255" s="2">
        <f t="shared" si="45"/>
        <v>0</v>
      </c>
      <c r="U255" s="2">
        <f t="shared" si="46"/>
        <v>0</v>
      </c>
      <c r="V255" s="2">
        <f t="shared" si="47"/>
        <v>0</v>
      </c>
      <c r="W255" s="2">
        <f t="shared" si="48"/>
        <v>0</v>
      </c>
      <c r="X255" s="2">
        <f t="shared" si="49"/>
        <v>0</v>
      </c>
      <c r="Y255" s="2">
        <f t="shared" si="50"/>
        <v>0</v>
      </c>
      <c r="Z255" s="2">
        <f t="shared" si="51"/>
        <v>0</v>
      </c>
      <c r="AA255" s="2">
        <f t="shared" si="52"/>
        <v>0</v>
      </c>
      <c r="AB255" s="2">
        <f t="shared" si="53"/>
        <v>0</v>
      </c>
      <c r="AC255" s="2">
        <f t="shared" si="54"/>
        <v>0</v>
      </c>
      <c r="AD255" s="2">
        <f t="shared" si="55"/>
        <v>0</v>
      </c>
      <c r="AE255" s="2">
        <f t="shared" si="56"/>
        <v>0</v>
      </c>
    </row>
    <row r="256" spans="1:31" ht="15.75" customHeight="1" x14ac:dyDescent="0.25">
      <c r="A256" s="8" t="s">
        <v>539</v>
      </c>
      <c r="B256" s="8" t="s">
        <v>540</v>
      </c>
      <c r="C256" s="9">
        <v>0</v>
      </c>
      <c r="D256" s="9">
        <v>1</v>
      </c>
      <c r="E256" s="9">
        <v>1</v>
      </c>
      <c r="F256" s="9">
        <v>0</v>
      </c>
      <c r="G256" s="9">
        <v>0</v>
      </c>
      <c r="H256" s="9">
        <v>1</v>
      </c>
      <c r="I256" s="9">
        <v>1</v>
      </c>
      <c r="J256" s="9">
        <v>0</v>
      </c>
      <c r="K256" s="9">
        <v>1</v>
      </c>
      <c r="L256" s="9">
        <v>0</v>
      </c>
      <c r="M256" s="9">
        <v>0</v>
      </c>
      <c r="N256" s="9">
        <v>0</v>
      </c>
      <c r="O256" s="9">
        <v>1</v>
      </c>
      <c r="P256" s="9">
        <v>7</v>
      </c>
      <c r="R256" s="2">
        <f t="shared" si="43"/>
        <v>1</v>
      </c>
      <c r="S256" s="2">
        <f t="shared" si="44"/>
        <v>1</v>
      </c>
      <c r="T256" s="2">
        <f t="shared" si="45"/>
        <v>1</v>
      </c>
      <c r="U256" s="2">
        <f t="shared" si="46"/>
        <v>1</v>
      </c>
      <c r="V256" s="2">
        <f t="shared" si="47"/>
        <v>1</v>
      </c>
      <c r="W256" s="2">
        <f t="shared" si="48"/>
        <v>1</v>
      </c>
      <c r="X256" s="2">
        <f t="shared" si="49"/>
        <v>0</v>
      </c>
      <c r="Y256" s="2">
        <f t="shared" si="50"/>
        <v>0</v>
      </c>
      <c r="Z256" s="2">
        <f t="shared" si="51"/>
        <v>0</v>
      </c>
      <c r="AA256" s="2">
        <f t="shared" si="52"/>
        <v>0</v>
      </c>
      <c r="AB256" s="2">
        <f t="shared" si="53"/>
        <v>0</v>
      </c>
      <c r="AC256" s="2">
        <f t="shared" si="54"/>
        <v>0</v>
      </c>
      <c r="AD256" s="2">
        <f t="shared" si="55"/>
        <v>0</v>
      </c>
      <c r="AE256" s="2">
        <f t="shared" si="56"/>
        <v>0</v>
      </c>
    </row>
    <row r="257" spans="1:31" ht="15.75" customHeight="1" x14ac:dyDescent="0.25">
      <c r="A257" s="8" t="s">
        <v>541</v>
      </c>
      <c r="B257" s="8" t="s">
        <v>542</v>
      </c>
      <c r="C257" s="9">
        <v>0</v>
      </c>
      <c r="D257" s="9">
        <v>1</v>
      </c>
      <c r="E257" s="9">
        <v>1</v>
      </c>
      <c r="F257" s="9">
        <v>1</v>
      </c>
      <c r="G257" s="9">
        <v>1</v>
      </c>
      <c r="H257" s="9">
        <v>1</v>
      </c>
      <c r="I257" s="9">
        <v>1</v>
      </c>
      <c r="J257" s="9">
        <v>1</v>
      </c>
      <c r="K257" s="9">
        <v>1</v>
      </c>
      <c r="L257" s="9">
        <v>0</v>
      </c>
      <c r="M257" s="9">
        <v>0</v>
      </c>
      <c r="N257" s="9">
        <v>0</v>
      </c>
      <c r="O257" s="9">
        <v>0</v>
      </c>
      <c r="P257" s="9">
        <v>10</v>
      </c>
      <c r="R257" s="2">
        <f t="shared" si="43"/>
        <v>1</v>
      </c>
      <c r="S257" s="2">
        <f t="shared" si="44"/>
        <v>1</v>
      </c>
      <c r="T257" s="2">
        <f t="shared" si="45"/>
        <v>1</v>
      </c>
      <c r="U257" s="2">
        <f t="shared" si="46"/>
        <v>1</v>
      </c>
      <c r="V257" s="2">
        <f t="shared" si="47"/>
        <v>1</v>
      </c>
      <c r="W257" s="2">
        <f t="shared" si="48"/>
        <v>1</v>
      </c>
      <c r="X257" s="2">
        <f t="shared" si="49"/>
        <v>1</v>
      </c>
      <c r="Y257" s="2">
        <f t="shared" si="50"/>
        <v>1</v>
      </c>
      <c r="Z257" s="2">
        <f t="shared" si="51"/>
        <v>0</v>
      </c>
      <c r="AA257" s="2">
        <f t="shared" si="52"/>
        <v>0</v>
      </c>
      <c r="AB257" s="2">
        <f t="shared" si="53"/>
        <v>0</v>
      </c>
      <c r="AC257" s="2">
        <f t="shared" si="54"/>
        <v>0</v>
      </c>
      <c r="AD257" s="2">
        <f t="shared" si="55"/>
        <v>0</v>
      </c>
      <c r="AE257" s="2">
        <f t="shared" si="56"/>
        <v>0</v>
      </c>
    </row>
    <row r="258" spans="1:31" ht="15.75" customHeight="1" x14ac:dyDescent="0.25">
      <c r="A258" s="8" t="s">
        <v>543</v>
      </c>
      <c r="B258" s="8" t="s">
        <v>544</v>
      </c>
      <c r="C258" s="9">
        <v>0</v>
      </c>
      <c r="D258" s="9">
        <v>0</v>
      </c>
      <c r="E258" s="9">
        <v>0</v>
      </c>
      <c r="F258" s="9">
        <v>0</v>
      </c>
      <c r="G258" s="9">
        <v>1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1</v>
      </c>
      <c r="R258" s="2">
        <f t="shared" ref="R258:R321" si="57">IF(SUM(C258+D258+E258+F258+G258+H258+I258+J258+K258+L258+M258+N258+O258)&gt;=1,1,0)</f>
        <v>1</v>
      </c>
      <c r="S258" s="2">
        <f t="shared" ref="S258:S321" si="58">IF(SUM(C258+D258+E258+F258+G258+H258+I258+J258+K258+L258+M258+N258+O258)&gt;=2,1,0)</f>
        <v>0</v>
      </c>
      <c r="T258" s="2">
        <f t="shared" ref="T258:T321" si="59">IF(SUM(C258+D258+E258+F258+G258+H258+I258+J258+K258+L258+M258+N258+O258)&gt;=3,1,0)</f>
        <v>0</v>
      </c>
      <c r="U258" s="2">
        <f t="shared" ref="U258:U321" si="60">IF(SUM(C258+D258+E258+F258+G258+H258+I258+J258+K258+L258+M258+N258+O258)&gt;=4,1,0)</f>
        <v>0</v>
      </c>
      <c r="V258" s="2">
        <f t="shared" ref="V258:V321" si="61">IF(SUM(C258+D258+E258+F258+G258+H258+I258+J258+K258+L258+M258+N258+O258)&gt;=5,1,0)</f>
        <v>0</v>
      </c>
      <c r="W258" s="2">
        <f t="shared" ref="W258:W321" si="62">IF(SUM(C258+D258+E258+F258+G258+H258+I258+J258+K258+L258+M258+N258+O258)&gt;=6,1,0)</f>
        <v>0</v>
      </c>
      <c r="X258" s="2">
        <f t="shared" ref="X258:X321" si="63">IF(SUM(C258+D258+E258+F258+G258+H258+I258+J258+K258+L258+M258+N258+O258)&gt;=7,1,0)</f>
        <v>0</v>
      </c>
      <c r="Y258" s="2">
        <f t="shared" ref="Y258:Y321" si="64">IF(SUM(C258+D258+E258+F258+G258+H258+I258+J258+K258+L258+M258+N258+O258)&gt;=8,1,0)</f>
        <v>0</v>
      </c>
      <c r="Z258" s="2">
        <f t="shared" ref="Z258:Z321" si="65">IF(SUM(C258+D258+E258+F258+G258+H258+I258+J258+K258+L258+M258+N258+O258)&gt;=9,1,0)</f>
        <v>0</v>
      </c>
      <c r="AA258" s="2">
        <f t="shared" ref="AA258:AA321" si="66">IF(SUM(C258+D258+E258+F258+G258+H258+I258+J258+K258+L258+M258+N258+O258)&gt;=10,1,0)</f>
        <v>0</v>
      </c>
      <c r="AB258" s="2">
        <f t="shared" ref="AB258:AB321" si="67">IF(SUM(C258+D258+E258+F258+G258+H258+I258+J258+K258+L258+M258+N258+O258)&gt;=11,1,0)</f>
        <v>0</v>
      </c>
      <c r="AC258" s="2">
        <f t="shared" ref="AC258:AC321" si="68">IF(SUM(C258+D258+E258+F258+G258+H258+I258+J258+K258+L258+M258+N258+O258)&gt;=12,1,0)</f>
        <v>0</v>
      </c>
      <c r="AD258" s="2">
        <f t="shared" ref="AD258:AD321" si="69">IF(SUM(C258+D258+E258+F258+G258+H258+I258+J258+K258+L258+M258+N258+O258)&gt;=13,1,0)</f>
        <v>0</v>
      </c>
      <c r="AE258" s="2">
        <f t="shared" ref="AE258:AE321" si="70">IF(SUM(C258+D258+E258+F258+G258+H258+I258+J258+K258+L258+M258+N258+O258)=0,1,0)</f>
        <v>0</v>
      </c>
    </row>
    <row r="259" spans="1:31" ht="15.75" customHeight="1" x14ac:dyDescent="0.25">
      <c r="A259" s="8" t="s">
        <v>545</v>
      </c>
      <c r="B259" s="8" t="s">
        <v>546</v>
      </c>
      <c r="C259" s="9">
        <v>0</v>
      </c>
      <c r="D259" s="9">
        <v>1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2</v>
      </c>
      <c r="R259" s="2">
        <f t="shared" si="57"/>
        <v>1</v>
      </c>
      <c r="S259" s="2">
        <f t="shared" si="58"/>
        <v>0</v>
      </c>
      <c r="T259" s="2">
        <f t="shared" si="59"/>
        <v>0</v>
      </c>
      <c r="U259" s="2">
        <f t="shared" si="60"/>
        <v>0</v>
      </c>
      <c r="V259" s="2">
        <f t="shared" si="61"/>
        <v>0</v>
      </c>
      <c r="W259" s="2">
        <f t="shared" si="62"/>
        <v>0</v>
      </c>
      <c r="X259" s="2">
        <f t="shared" si="63"/>
        <v>0</v>
      </c>
      <c r="Y259" s="2">
        <f t="shared" si="64"/>
        <v>0</v>
      </c>
      <c r="Z259" s="2">
        <f t="shared" si="65"/>
        <v>0</v>
      </c>
      <c r="AA259" s="2">
        <f t="shared" si="66"/>
        <v>0</v>
      </c>
      <c r="AB259" s="2">
        <f t="shared" si="67"/>
        <v>0</v>
      </c>
      <c r="AC259" s="2">
        <f t="shared" si="68"/>
        <v>0</v>
      </c>
      <c r="AD259" s="2">
        <f t="shared" si="69"/>
        <v>0</v>
      </c>
      <c r="AE259" s="2">
        <f t="shared" si="70"/>
        <v>0</v>
      </c>
    </row>
    <row r="260" spans="1:31" ht="15.75" customHeight="1" x14ac:dyDescent="0.25">
      <c r="A260" s="8" t="s">
        <v>18</v>
      </c>
      <c r="B260" s="8" t="s">
        <v>547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1</v>
      </c>
      <c r="M260" s="9">
        <v>0</v>
      </c>
      <c r="N260" s="9">
        <v>0</v>
      </c>
      <c r="O260" s="9">
        <v>0</v>
      </c>
      <c r="P260" s="9">
        <v>1</v>
      </c>
      <c r="R260" s="2">
        <f t="shared" si="57"/>
        <v>1</v>
      </c>
      <c r="S260" s="2">
        <f t="shared" si="58"/>
        <v>0</v>
      </c>
      <c r="T260" s="2">
        <f t="shared" si="59"/>
        <v>0</v>
      </c>
      <c r="U260" s="2">
        <f t="shared" si="60"/>
        <v>0</v>
      </c>
      <c r="V260" s="2">
        <f t="shared" si="61"/>
        <v>0</v>
      </c>
      <c r="W260" s="2">
        <f t="shared" si="62"/>
        <v>0</v>
      </c>
      <c r="X260" s="2">
        <f t="shared" si="63"/>
        <v>0</v>
      </c>
      <c r="Y260" s="2">
        <f t="shared" si="64"/>
        <v>0</v>
      </c>
      <c r="Z260" s="2">
        <f t="shared" si="65"/>
        <v>0</v>
      </c>
      <c r="AA260" s="2">
        <f t="shared" si="66"/>
        <v>0</v>
      </c>
      <c r="AB260" s="2">
        <f t="shared" si="67"/>
        <v>0</v>
      </c>
      <c r="AC260" s="2">
        <f t="shared" si="68"/>
        <v>0</v>
      </c>
      <c r="AD260" s="2">
        <f t="shared" si="69"/>
        <v>0</v>
      </c>
      <c r="AE260" s="2">
        <f t="shared" si="70"/>
        <v>0</v>
      </c>
    </row>
    <row r="261" spans="1:31" ht="15.75" customHeight="1" x14ac:dyDescent="0.25">
      <c r="A261" s="8" t="s">
        <v>548</v>
      </c>
      <c r="B261" s="8" t="s">
        <v>549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1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1</v>
      </c>
      <c r="R261" s="2">
        <f t="shared" si="57"/>
        <v>1</v>
      </c>
      <c r="S261" s="2">
        <f t="shared" si="58"/>
        <v>0</v>
      </c>
      <c r="T261" s="2">
        <f t="shared" si="59"/>
        <v>0</v>
      </c>
      <c r="U261" s="2">
        <f t="shared" si="60"/>
        <v>0</v>
      </c>
      <c r="V261" s="2">
        <f t="shared" si="61"/>
        <v>0</v>
      </c>
      <c r="W261" s="2">
        <f t="shared" si="62"/>
        <v>0</v>
      </c>
      <c r="X261" s="2">
        <f t="shared" si="63"/>
        <v>0</v>
      </c>
      <c r="Y261" s="2">
        <f t="shared" si="64"/>
        <v>0</v>
      </c>
      <c r="Z261" s="2">
        <f t="shared" si="65"/>
        <v>0</v>
      </c>
      <c r="AA261" s="2">
        <f t="shared" si="66"/>
        <v>0</v>
      </c>
      <c r="AB261" s="2">
        <f t="shared" si="67"/>
        <v>0</v>
      </c>
      <c r="AC261" s="2">
        <f t="shared" si="68"/>
        <v>0</v>
      </c>
      <c r="AD261" s="2">
        <f t="shared" si="69"/>
        <v>0</v>
      </c>
      <c r="AE261" s="2">
        <f t="shared" si="70"/>
        <v>0</v>
      </c>
    </row>
    <row r="262" spans="1:31" ht="15.75" customHeight="1" x14ac:dyDescent="0.25">
      <c r="A262" s="8" t="s">
        <v>550</v>
      </c>
      <c r="B262" s="8" t="s">
        <v>551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1</v>
      </c>
      <c r="P262" s="9">
        <v>1</v>
      </c>
      <c r="R262" s="2">
        <f t="shared" si="57"/>
        <v>1</v>
      </c>
      <c r="S262" s="2">
        <f t="shared" si="58"/>
        <v>0</v>
      </c>
      <c r="T262" s="2">
        <f t="shared" si="59"/>
        <v>0</v>
      </c>
      <c r="U262" s="2">
        <f t="shared" si="60"/>
        <v>0</v>
      </c>
      <c r="V262" s="2">
        <f t="shared" si="61"/>
        <v>0</v>
      </c>
      <c r="W262" s="2">
        <f t="shared" si="62"/>
        <v>0</v>
      </c>
      <c r="X262" s="2">
        <f t="shared" si="63"/>
        <v>0</v>
      </c>
      <c r="Y262" s="2">
        <f t="shared" si="64"/>
        <v>0</v>
      </c>
      <c r="Z262" s="2">
        <f t="shared" si="65"/>
        <v>0</v>
      </c>
      <c r="AA262" s="2">
        <f t="shared" si="66"/>
        <v>0</v>
      </c>
      <c r="AB262" s="2">
        <f t="shared" si="67"/>
        <v>0</v>
      </c>
      <c r="AC262" s="2">
        <f t="shared" si="68"/>
        <v>0</v>
      </c>
      <c r="AD262" s="2">
        <f t="shared" si="69"/>
        <v>0</v>
      </c>
      <c r="AE262" s="2">
        <f t="shared" si="70"/>
        <v>0</v>
      </c>
    </row>
    <row r="263" spans="1:31" ht="15.75" customHeight="1" x14ac:dyDescent="0.25">
      <c r="A263" s="8" t="s">
        <v>552</v>
      </c>
      <c r="B263" s="8" t="s">
        <v>553</v>
      </c>
      <c r="C263" s="9">
        <v>0</v>
      </c>
      <c r="D263" s="9">
        <v>0</v>
      </c>
      <c r="E263" s="9">
        <v>0</v>
      </c>
      <c r="F263" s="9">
        <v>0</v>
      </c>
      <c r="G263" s="9">
        <v>1</v>
      </c>
      <c r="H263" s="9">
        <v>1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2</v>
      </c>
      <c r="R263" s="2">
        <f t="shared" si="57"/>
        <v>1</v>
      </c>
      <c r="S263" s="2">
        <f t="shared" si="58"/>
        <v>1</v>
      </c>
      <c r="T263" s="2">
        <f t="shared" si="59"/>
        <v>0</v>
      </c>
      <c r="U263" s="2">
        <f t="shared" si="60"/>
        <v>0</v>
      </c>
      <c r="V263" s="2">
        <f t="shared" si="61"/>
        <v>0</v>
      </c>
      <c r="W263" s="2">
        <f t="shared" si="62"/>
        <v>0</v>
      </c>
      <c r="X263" s="2">
        <f t="shared" si="63"/>
        <v>0</v>
      </c>
      <c r="Y263" s="2">
        <f t="shared" si="64"/>
        <v>0</v>
      </c>
      <c r="Z263" s="2">
        <f t="shared" si="65"/>
        <v>0</v>
      </c>
      <c r="AA263" s="2">
        <f t="shared" si="66"/>
        <v>0</v>
      </c>
      <c r="AB263" s="2">
        <f t="shared" si="67"/>
        <v>0</v>
      </c>
      <c r="AC263" s="2">
        <f t="shared" si="68"/>
        <v>0</v>
      </c>
      <c r="AD263" s="2">
        <f t="shared" si="69"/>
        <v>0</v>
      </c>
      <c r="AE263" s="2">
        <f t="shared" si="70"/>
        <v>0</v>
      </c>
    </row>
    <row r="264" spans="1:31" ht="15.75" customHeight="1" x14ac:dyDescent="0.25">
      <c r="A264" s="8" t="s">
        <v>554</v>
      </c>
      <c r="B264" s="8" t="s">
        <v>555</v>
      </c>
      <c r="C264" s="9">
        <v>1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1</v>
      </c>
      <c r="R264" s="2">
        <f t="shared" si="57"/>
        <v>1</v>
      </c>
      <c r="S264" s="2">
        <f t="shared" si="58"/>
        <v>0</v>
      </c>
      <c r="T264" s="2">
        <f t="shared" si="59"/>
        <v>0</v>
      </c>
      <c r="U264" s="2">
        <f t="shared" si="60"/>
        <v>0</v>
      </c>
      <c r="V264" s="2">
        <f t="shared" si="61"/>
        <v>0</v>
      </c>
      <c r="W264" s="2">
        <f t="shared" si="62"/>
        <v>0</v>
      </c>
      <c r="X264" s="2">
        <f t="shared" si="63"/>
        <v>0</v>
      </c>
      <c r="Y264" s="2">
        <f t="shared" si="64"/>
        <v>0</v>
      </c>
      <c r="Z264" s="2">
        <f t="shared" si="65"/>
        <v>0</v>
      </c>
      <c r="AA264" s="2">
        <f t="shared" si="66"/>
        <v>0</v>
      </c>
      <c r="AB264" s="2">
        <f t="shared" si="67"/>
        <v>0</v>
      </c>
      <c r="AC264" s="2">
        <f t="shared" si="68"/>
        <v>0</v>
      </c>
      <c r="AD264" s="2">
        <f t="shared" si="69"/>
        <v>0</v>
      </c>
      <c r="AE264" s="2">
        <f t="shared" si="70"/>
        <v>0</v>
      </c>
    </row>
    <row r="265" spans="1:31" ht="15.75" customHeight="1" x14ac:dyDescent="0.25">
      <c r="A265" s="8" t="s">
        <v>556</v>
      </c>
      <c r="B265" s="8" t="s">
        <v>557</v>
      </c>
      <c r="C265" s="9">
        <v>1</v>
      </c>
      <c r="D265" s="9">
        <v>0</v>
      </c>
      <c r="E265" s="9">
        <v>0</v>
      </c>
      <c r="F265" s="9">
        <v>0</v>
      </c>
      <c r="G265" s="9">
        <v>0</v>
      </c>
      <c r="H265" s="9">
        <v>1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10</v>
      </c>
      <c r="R265" s="2">
        <f t="shared" si="57"/>
        <v>1</v>
      </c>
      <c r="S265" s="2">
        <f t="shared" si="58"/>
        <v>1</v>
      </c>
      <c r="T265" s="2">
        <f t="shared" si="59"/>
        <v>0</v>
      </c>
      <c r="U265" s="2">
        <f t="shared" si="60"/>
        <v>0</v>
      </c>
      <c r="V265" s="2">
        <f t="shared" si="61"/>
        <v>0</v>
      </c>
      <c r="W265" s="2">
        <f t="shared" si="62"/>
        <v>0</v>
      </c>
      <c r="X265" s="2">
        <f t="shared" si="63"/>
        <v>0</v>
      </c>
      <c r="Y265" s="2">
        <f t="shared" si="64"/>
        <v>0</v>
      </c>
      <c r="Z265" s="2">
        <f t="shared" si="65"/>
        <v>0</v>
      </c>
      <c r="AA265" s="2">
        <f t="shared" si="66"/>
        <v>0</v>
      </c>
      <c r="AB265" s="2">
        <f t="shared" si="67"/>
        <v>0</v>
      </c>
      <c r="AC265" s="2">
        <f t="shared" si="68"/>
        <v>0</v>
      </c>
      <c r="AD265" s="2">
        <f t="shared" si="69"/>
        <v>0</v>
      </c>
      <c r="AE265" s="2">
        <f t="shared" si="70"/>
        <v>0</v>
      </c>
    </row>
    <row r="266" spans="1:31" ht="15.75" customHeight="1" x14ac:dyDescent="0.25">
      <c r="A266" s="8" t="s">
        <v>558</v>
      </c>
      <c r="B266" s="8" t="s">
        <v>559</v>
      </c>
      <c r="C266" s="9">
        <v>0</v>
      </c>
      <c r="D266" s="9">
        <v>1</v>
      </c>
      <c r="E266" s="9">
        <v>0</v>
      </c>
      <c r="F266" s="9">
        <v>0</v>
      </c>
      <c r="G266" s="9">
        <v>0</v>
      </c>
      <c r="H266" s="9">
        <v>1</v>
      </c>
      <c r="I266" s="9">
        <v>1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3</v>
      </c>
      <c r="R266" s="2">
        <f t="shared" si="57"/>
        <v>1</v>
      </c>
      <c r="S266" s="2">
        <f t="shared" si="58"/>
        <v>1</v>
      </c>
      <c r="T266" s="2">
        <f t="shared" si="59"/>
        <v>1</v>
      </c>
      <c r="U266" s="2">
        <f t="shared" si="60"/>
        <v>0</v>
      </c>
      <c r="V266" s="2">
        <f t="shared" si="61"/>
        <v>0</v>
      </c>
      <c r="W266" s="2">
        <f t="shared" si="62"/>
        <v>0</v>
      </c>
      <c r="X266" s="2">
        <f t="shared" si="63"/>
        <v>0</v>
      </c>
      <c r="Y266" s="2">
        <f t="shared" si="64"/>
        <v>0</v>
      </c>
      <c r="Z266" s="2">
        <f t="shared" si="65"/>
        <v>0</v>
      </c>
      <c r="AA266" s="2">
        <f t="shared" si="66"/>
        <v>0</v>
      </c>
      <c r="AB266" s="2">
        <f t="shared" si="67"/>
        <v>0</v>
      </c>
      <c r="AC266" s="2">
        <f t="shared" si="68"/>
        <v>0</v>
      </c>
      <c r="AD266" s="2">
        <f t="shared" si="69"/>
        <v>0</v>
      </c>
      <c r="AE266" s="2">
        <f t="shared" si="70"/>
        <v>0</v>
      </c>
    </row>
    <row r="267" spans="1:31" ht="15.75" customHeight="1" x14ac:dyDescent="0.25">
      <c r="A267" s="8" t="s">
        <v>560</v>
      </c>
      <c r="B267" s="8" t="s">
        <v>561</v>
      </c>
      <c r="C267" s="9">
        <v>0</v>
      </c>
      <c r="D267" s="9">
        <v>0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2</v>
      </c>
      <c r="R267" s="2">
        <f t="shared" si="57"/>
        <v>1</v>
      </c>
      <c r="S267" s="2">
        <f t="shared" si="58"/>
        <v>0</v>
      </c>
      <c r="T267" s="2">
        <f t="shared" si="59"/>
        <v>0</v>
      </c>
      <c r="U267" s="2">
        <f t="shared" si="60"/>
        <v>0</v>
      </c>
      <c r="V267" s="2">
        <f t="shared" si="61"/>
        <v>0</v>
      </c>
      <c r="W267" s="2">
        <f t="shared" si="62"/>
        <v>0</v>
      </c>
      <c r="X267" s="2">
        <f t="shared" si="63"/>
        <v>0</v>
      </c>
      <c r="Y267" s="2">
        <f t="shared" si="64"/>
        <v>0</v>
      </c>
      <c r="Z267" s="2">
        <f t="shared" si="65"/>
        <v>0</v>
      </c>
      <c r="AA267" s="2">
        <f t="shared" si="66"/>
        <v>0</v>
      </c>
      <c r="AB267" s="2">
        <f t="shared" si="67"/>
        <v>0</v>
      </c>
      <c r="AC267" s="2">
        <f t="shared" si="68"/>
        <v>0</v>
      </c>
      <c r="AD267" s="2">
        <f t="shared" si="69"/>
        <v>0</v>
      </c>
      <c r="AE267" s="2">
        <f t="shared" si="70"/>
        <v>0</v>
      </c>
    </row>
    <row r="268" spans="1:31" ht="15.75" customHeight="1" x14ac:dyDescent="0.25">
      <c r="A268" s="8" t="s">
        <v>562</v>
      </c>
      <c r="B268" s="8" t="s">
        <v>563</v>
      </c>
      <c r="C268" s="9">
        <v>0</v>
      </c>
      <c r="D268" s="9">
        <v>0</v>
      </c>
      <c r="E268" s="9">
        <v>0</v>
      </c>
      <c r="F268" s="9">
        <v>1</v>
      </c>
      <c r="G268" s="9">
        <v>0</v>
      </c>
      <c r="H268" s="9">
        <v>0</v>
      </c>
      <c r="I268" s="9">
        <v>0</v>
      </c>
      <c r="J268" s="9">
        <v>1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2</v>
      </c>
      <c r="R268" s="2">
        <f t="shared" si="57"/>
        <v>1</v>
      </c>
      <c r="S268" s="2">
        <f t="shared" si="58"/>
        <v>1</v>
      </c>
      <c r="T268" s="2">
        <f t="shared" si="59"/>
        <v>0</v>
      </c>
      <c r="U268" s="2">
        <f t="shared" si="60"/>
        <v>0</v>
      </c>
      <c r="V268" s="2">
        <f t="shared" si="61"/>
        <v>0</v>
      </c>
      <c r="W268" s="2">
        <f t="shared" si="62"/>
        <v>0</v>
      </c>
      <c r="X268" s="2">
        <f t="shared" si="63"/>
        <v>0</v>
      </c>
      <c r="Y268" s="2">
        <f t="shared" si="64"/>
        <v>0</v>
      </c>
      <c r="Z268" s="2">
        <f t="shared" si="65"/>
        <v>0</v>
      </c>
      <c r="AA268" s="2">
        <f t="shared" si="66"/>
        <v>0</v>
      </c>
      <c r="AB268" s="2">
        <f t="shared" si="67"/>
        <v>0</v>
      </c>
      <c r="AC268" s="2">
        <f t="shared" si="68"/>
        <v>0</v>
      </c>
      <c r="AD268" s="2">
        <f t="shared" si="69"/>
        <v>0</v>
      </c>
      <c r="AE268" s="2">
        <f t="shared" si="70"/>
        <v>0</v>
      </c>
    </row>
    <row r="269" spans="1:31" ht="15.75" customHeight="1" x14ac:dyDescent="0.25">
      <c r="A269" s="8" t="s">
        <v>564</v>
      </c>
      <c r="B269" s="8" t="s">
        <v>565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  <c r="H269" s="9">
        <v>1</v>
      </c>
      <c r="I269" s="9">
        <v>1</v>
      </c>
      <c r="J269" s="9">
        <v>1</v>
      </c>
      <c r="K269" s="9">
        <v>0</v>
      </c>
      <c r="L269" s="9">
        <v>0</v>
      </c>
      <c r="M269" s="9">
        <v>0</v>
      </c>
      <c r="N269" s="9">
        <v>0</v>
      </c>
      <c r="O269" s="9">
        <v>1</v>
      </c>
      <c r="P269" s="9">
        <v>5</v>
      </c>
      <c r="R269" s="2">
        <f t="shared" si="57"/>
        <v>1</v>
      </c>
      <c r="S269" s="2">
        <f t="shared" si="58"/>
        <v>1</v>
      </c>
      <c r="T269" s="2">
        <f t="shared" si="59"/>
        <v>1</v>
      </c>
      <c r="U269" s="2">
        <f t="shared" si="60"/>
        <v>1</v>
      </c>
      <c r="V269" s="2">
        <f t="shared" si="61"/>
        <v>0</v>
      </c>
      <c r="W269" s="2">
        <f t="shared" si="62"/>
        <v>0</v>
      </c>
      <c r="X269" s="2">
        <f t="shared" si="63"/>
        <v>0</v>
      </c>
      <c r="Y269" s="2">
        <f t="shared" si="64"/>
        <v>0</v>
      </c>
      <c r="Z269" s="2">
        <f t="shared" si="65"/>
        <v>0</v>
      </c>
      <c r="AA269" s="2">
        <f t="shared" si="66"/>
        <v>0</v>
      </c>
      <c r="AB269" s="2">
        <f t="shared" si="67"/>
        <v>0</v>
      </c>
      <c r="AC269" s="2">
        <f t="shared" si="68"/>
        <v>0</v>
      </c>
      <c r="AD269" s="2">
        <f t="shared" si="69"/>
        <v>0</v>
      </c>
      <c r="AE269" s="2">
        <f t="shared" si="70"/>
        <v>0</v>
      </c>
    </row>
    <row r="270" spans="1:31" ht="15.75" customHeight="1" x14ac:dyDescent="0.25">
      <c r="A270" s="8" t="s">
        <v>566</v>
      </c>
      <c r="B270" s="8" t="s">
        <v>567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1</v>
      </c>
      <c r="P270" s="9">
        <v>1</v>
      </c>
      <c r="R270" s="2">
        <f t="shared" si="57"/>
        <v>1</v>
      </c>
      <c r="S270" s="2">
        <f t="shared" si="58"/>
        <v>0</v>
      </c>
      <c r="T270" s="2">
        <f t="shared" si="59"/>
        <v>0</v>
      </c>
      <c r="U270" s="2">
        <f t="shared" si="60"/>
        <v>0</v>
      </c>
      <c r="V270" s="2">
        <f t="shared" si="61"/>
        <v>0</v>
      </c>
      <c r="W270" s="2">
        <f t="shared" si="62"/>
        <v>0</v>
      </c>
      <c r="X270" s="2">
        <f t="shared" si="63"/>
        <v>0</v>
      </c>
      <c r="Y270" s="2">
        <f t="shared" si="64"/>
        <v>0</v>
      </c>
      <c r="Z270" s="2">
        <f t="shared" si="65"/>
        <v>0</v>
      </c>
      <c r="AA270" s="2">
        <f t="shared" si="66"/>
        <v>0</v>
      </c>
      <c r="AB270" s="2">
        <f t="shared" si="67"/>
        <v>0</v>
      </c>
      <c r="AC270" s="2">
        <f t="shared" si="68"/>
        <v>0</v>
      </c>
      <c r="AD270" s="2">
        <f t="shared" si="69"/>
        <v>0</v>
      </c>
      <c r="AE270" s="2">
        <f t="shared" si="70"/>
        <v>0</v>
      </c>
    </row>
    <row r="271" spans="1:31" ht="15.75" customHeight="1" x14ac:dyDescent="0.25">
      <c r="A271" s="8" t="s">
        <v>568</v>
      </c>
      <c r="B271" s="8" t="s">
        <v>569</v>
      </c>
      <c r="C271" s="9">
        <v>0</v>
      </c>
      <c r="D271" s="9">
        <v>0</v>
      </c>
      <c r="E271" s="9">
        <v>0</v>
      </c>
      <c r="F271" s="9">
        <v>0</v>
      </c>
      <c r="G271" s="9">
        <v>1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2</v>
      </c>
      <c r="R271" s="2">
        <f t="shared" si="57"/>
        <v>1</v>
      </c>
      <c r="S271" s="2">
        <f t="shared" si="58"/>
        <v>0</v>
      </c>
      <c r="T271" s="2">
        <f t="shared" si="59"/>
        <v>0</v>
      </c>
      <c r="U271" s="2">
        <f t="shared" si="60"/>
        <v>0</v>
      </c>
      <c r="V271" s="2">
        <f t="shared" si="61"/>
        <v>0</v>
      </c>
      <c r="W271" s="2">
        <f t="shared" si="62"/>
        <v>0</v>
      </c>
      <c r="X271" s="2">
        <f t="shared" si="63"/>
        <v>0</v>
      </c>
      <c r="Y271" s="2">
        <f t="shared" si="64"/>
        <v>0</v>
      </c>
      <c r="Z271" s="2">
        <f t="shared" si="65"/>
        <v>0</v>
      </c>
      <c r="AA271" s="2">
        <f t="shared" si="66"/>
        <v>0</v>
      </c>
      <c r="AB271" s="2">
        <f t="shared" si="67"/>
        <v>0</v>
      </c>
      <c r="AC271" s="2">
        <f t="shared" si="68"/>
        <v>0</v>
      </c>
      <c r="AD271" s="2">
        <f t="shared" si="69"/>
        <v>0</v>
      </c>
      <c r="AE271" s="2">
        <f t="shared" si="70"/>
        <v>0</v>
      </c>
    </row>
    <row r="272" spans="1:31" ht="15.75" customHeight="1" x14ac:dyDescent="0.25">
      <c r="A272" s="8" t="s">
        <v>570</v>
      </c>
      <c r="B272" s="8" t="s">
        <v>571</v>
      </c>
      <c r="C272" s="9">
        <v>0</v>
      </c>
      <c r="D272" s="9">
        <v>1</v>
      </c>
      <c r="E272" s="9">
        <v>0</v>
      </c>
      <c r="F272" s="9">
        <v>0</v>
      </c>
      <c r="G272" s="9">
        <v>0</v>
      </c>
      <c r="H272" s="9">
        <v>1</v>
      </c>
      <c r="I272" s="9">
        <v>1</v>
      </c>
      <c r="J272" s="9">
        <v>1</v>
      </c>
      <c r="K272" s="9">
        <v>0</v>
      </c>
      <c r="L272" s="9">
        <v>1</v>
      </c>
      <c r="M272" s="9">
        <v>1</v>
      </c>
      <c r="N272" s="9">
        <v>0</v>
      </c>
      <c r="O272" s="9">
        <v>0</v>
      </c>
      <c r="P272" s="9">
        <v>6</v>
      </c>
      <c r="R272" s="2">
        <f t="shared" si="57"/>
        <v>1</v>
      </c>
      <c r="S272" s="2">
        <f t="shared" si="58"/>
        <v>1</v>
      </c>
      <c r="T272" s="2">
        <f t="shared" si="59"/>
        <v>1</v>
      </c>
      <c r="U272" s="2">
        <f t="shared" si="60"/>
        <v>1</v>
      </c>
      <c r="V272" s="2">
        <f t="shared" si="61"/>
        <v>1</v>
      </c>
      <c r="W272" s="2">
        <f t="shared" si="62"/>
        <v>1</v>
      </c>
      <c r="X272" s="2">
        <f t="shared" si="63"/>
        <v>0</v>
      </c>
      <c r="Y272" s="2">
        <f t="shared" si="64"/>
        <v>0</v>
      </c>
      <c r="Z272" s="2">
        <f t="shared" si="65"/>
        <v>0</v>
      </c>
      <c r="AA272" s="2">
        <f t="shared" si="66"/>
        <v>0</v>
      </c>
      <c r="AB272" s="2">
        <f t="shared" si="67"/>
        <v>0</v>
      </c>
      <c r="AC272" s="2">
        <f t="shared" si="68"/>
        <v>0</v>
      </c>
      <c r="AD272" s="2">
        <f t="shared" si="69"/>
        <v>0</v>
      </c>
      <c r="AE272" s="2">
        <f t="shared" si="70"/>
        <v>0</v>
      </c>
    </row>
    <row r="273" spans="1:31" ht="15.75" customHeight="1" x14ac:dyDescent="0.25">
      <c r="A273" s="8" t="s">
        <v>572</v>
      </c>
      <c r="B273" s="8" t="s">
        <v>573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</v>
      </c>
      <c r="P273" s="9">
        <v>1</v>
      </c>
      <c r="R273" s="2">
        <f t="shared" si="57"/>
        <v>1</v>
      </c>
      <c r="S273" s="2">
        <f t="shared" si="58"/>
        <v>0</v>
      </c>
      <c r="T273" s="2">
        <f t="shared" si="59"/>
        <v>0</v>
      </c>
      <c r="U273" s="2">
        <f t="shared" si="60"/>
        <v>0</v>
      </c>
      <c r="V273" s="2">
        <f t="shared" si="61"/>
        <v>0</v>
      </c>
      <c r="W273" s="2">
        <f t="shared" si="62"/>
        <v>0</v>
      </c>
      <c r="X273" s="2">
        <f t="shared" si="63"/>
        <v>0</v>
      </c>
      <c r="Y273" s="2">
        <f t="shared" si="64"/>
        <v>0</v>
      </c>
      <c r="Z273" s="2">
        <f t="shared" si="65"/>
        <v>0</v>
      </c>
      <c r="AA273" s="2">
        <f t="shared" si="66"/>
        <v>0</v>
      </c>
      <c r="AB273" s="2">
        <f t="shared" si="67"/>
        <v>0</v>
      </c>
      <c r="AC273" s="2">
        <f t="shared" si="68"/>
        <v>0</v>
      </c>
      <c r="AD273" s="2">
        <f t="shared" si="69"/>
        <v>0</v>
      </c>
      <c r="AE273" s="2">
        <f t="shared" si="70"/>
        <v>0</v>
      </c>
    </row>
    <row r="274" spans="1:31" ht="15.75" customHeight="1" x14ac:dyDescent="0.25">
      <c r="A274" s="8" t="s">
        <v>574</v>
      </c>
      <c r="B274" s="8" t="s">
        <v>575</v>
      </c>
      <c r="C274" s="9">
        <v>0</v>
      </c>
      <c r="D274" s="9">
        <v>1</v>
      </c>
      <c r="E274" s="9">
        <v>1</v>
      </c>
      <c r="F274" s="9">
        <v>0</v>
      </c>
      <c r="G274" s="9">
        <v>1</v>
      </c>
      <c r="H274" s="9">
        <v>1</v>
      </c>
      <c r="I274" s="9">
        <v>1</v>
      </c>
      <c r="J274" s="9">
        <v>1</v>
      </c>
      <c r="K274" s="9">
        <v>0</v>
      </c>
      <c r="L274" s="9">
        <v>0</v>
      </c>
      <c r="M274" s="9">
        <v>1</v>
      </c>
      <c r="N274" s="9">
        <v>0</v>
      </c>
      <c r="O274" s="9">
        <v>1</v>
      </c>
      <c r="P274" s="9">
        <v>8</v>
      </c>
      <c r="R274" s="2">
        <f t="shared" si="57"/>
        <v>1</v>
      </c>
      <c r="S274" s="2">
        <f t="shared" si="58"/>
        <v>1</v>
      </c>
      <c r="T274" s="2">
        <f t="shared" si="59"/>
        <v>1</v>
      </c>
      <c r="U274" s="2">
        <f t="shared" si="60"/>
        <v>1</v>
      </c>
      <c r="V274" s="2">
        <f t="shared" si="61"/>
        <v>1</v>
      </c>
      <c r="W274" s="2">
        <f t="shared" si="62"/>
        <v>1</v>
      </c>
      <c r="X274" s="2">
        <f t="shared" si="63"/>
        <v>1</v>
      </c>
      <c r="Y274" s="2">
        <f t="shared" si="64"/>
        <v>1</v>
      </c>
      <c r="Z274" s="2">
        <f t="shared" si="65"/>
        <v>0</v>
      </c>
      <c r="AA274" s="2">
        <f t="shared" si="66"/>
        <v>0</v>
      </c>
      <c r="AB274" s="2">
        <f t="shared" si="67"/>
        <v>0</v>
      </c>
      <c r="AC274" s="2">
        <f t="shared" si="68"/>
        <v>0</v>
      </c>
      <c r="AD274" s="2">
        <f t="shared" si="69"/>
        <v>0</v>
      </c>
      <c r="AE274" s="2">
        <f t="shared" si="70"/>
        <v>0</v>
      </c>
    </row>
    <row r="275" spans="1:31" ht="15.75" customHeight="1" x14ac:dyDescent="0.25">
      <c r="A275" s="8" t="s">
        <v>576</v>
      </c>
      <c r="B275" s="8" t="s">
        <v>577</v>
      </c>
      <c r="C275" s="9">
        <v>0</v>
      </c>
      <c r="D275" s="9">
        <v>0</v>
      </c>
      <c r="E275" s="9">
        <v>0</v>
      </c>
      <c r="F275" s="9">
        <v>1</v>
      </c>
      <c r="G275" s="9">
        <v>0</v>
      </c>
      <c r="H275" s="9">
        <v>0</v>
      </c>
      <c r="I275" s="9">
        <v>0</v>
      </c>
      <c r="J275" s="9">
        <v>0</v>
      </c>
      <c r="K275" s="9">
        <v>1</v>
      </c>
      <c r="L275" s="9">
        <v>0</v>
      </c>
      <c r="M275" s="9">
        <v>0</v>
      </c>
      <c r="N275" s="9">
        <v>0</v>
      </c>
      <c r="O275" s="9">
        <v>0</v>
      </c>
      <c r="P275" s="9">
        <v>2</v>
      </c>
      <c r="R275" s="2">
        <f t="shared" si="57"/>
        <v>1</v>
      </c>
      <c r="S275" s="2">
        <f t="shared" si="58"/>
        <v>1</v>
      </c>
      <c r="T275" s="2">
        <f t="shared" si="59"/>
        <v>0</v>
      </c>
      <c r="U275" s="2">
        <f t="shared" si="60"/>
        <v>0</v>
      </c>
      <c r="V275" s="2">
        <f t="shared" si="61"/>
        <v>0</v>
      </c>
      <c r="W275" s="2">
        <f t="shared" si="62"/>
        <v>0</v>
      </c>
      <c r="X275" s="2">
        <f t="shared" si="63"/>
        <v>0</v>
      </c>
      <c r="Y275" s="2">
        <f t="shared" si="64"/>
        <v>0</v>
      </c>
      <c r="Z275" s="2">
        <f t="shared" si="65"/>
        <v>0</v>
      </c>
      <c r="AA275" s="2">
        <f t="shared" si="66"/>
        <v>0</v>
      </c>
      <c r="AB275" s="2">
        <f t="shared" si="67"/>
        <v>0</v>
      </c>
      <c r="AC275" s="2">
        <f t="shared" si="68"/>
        <v>0</v>
      </c>
      <c r="AD275" s="2">
        <f t="shared" si="69"/>
        <v>0</v>
      </c>
      <c r="AE275" s="2">
        <f t="shared" si="70"/>
        <v>0</v>
      </c>
    </row>
    <row r="276" spans="1:31" ht="15.75" customHeight="1" x14ac:dyDescent="0.25">
      <c r="A276" s="8" t="s">
        <v>578</v>
      </c>
      <c r="B276" s="8" t="s">
        <v>579</v>
      </c>
      <c r="C276" s="9">
        <v>0</v>
      </c>
      <c r="D276" s="9">
        <v>0</v>
      </c>
      <c r="E276" s="9">
        <v>0</v>
      </c>
      <c r="F276" s="9">
        <v>0</v>
      </c>
      <c r="G276" s="9">
        <v>1</v>
      </c>
      <c r="H276" s="9">
        <v>1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2</v>
      </c>
      <c r="R276" s="2">
        <f t="shared" si="57"/>
        <v>1</v>
      </c>
      <c r="S276" s="2">
        <f t="shared" si="58"/>
        <v>1</v>
      </c>
      <c r="T276" s="2">
        <f t="shared" si="59"/>
        <v>0</v>
      </c>
      <c r="U276" s="2">
        <f t="shared" si="60"/>
        <v>0</v>
      </c>
      <c r="V276" s="2">
        <f t="shared" si="61"/>
        <v>0</v>
      </c>
      <c r="W276" s="2">
        <f t="shared" si="62"/>
        <v>0</v>
      </c>
      <c r="X276" s="2">
        <f t="shared" si="63"/>
        <v>0</v>
      </c>
      <c r="Y276" s="2">
        <f t="shared" si="64"/>
        <v>0</v>
      </c>
      <c r="Z276" s="2">
        <f t="shared" si="65"/>
        <v>0</v>
      </c>
      <c r="AA276" s="2">
        <f t="shared" si="66"/>
        <v>0</v>
      </c>
      <c r="AB276" s="2">
        <f t="shared" si="67"/>
        <v>0</v>
      </c>
      <c r="AC276" s="2">
        <f t="shared" si="68"/>
        <v>0</v>
      </c>
      <c r="AD276" s="2">
        <f t="shared" si="69"/>
        <v>0</v>
      </c>
      <c r="AE276" s="2">
        <f t="shared" si="70"/>
        <v>0</v>
      </c>
    </row>
    <row r="277" spans="1:31" ht="15.75" customHeight="1" x14ac:dyDescent="0.25">
      <c r="A277" s="8" t="s">
        <v>580</v>
      </c>
      <c r="B277" s="8" t="s">
        <v>581</v>
      </c>
      <c r="C277" s="9">
        <v>0</v>
      </c>
      <c r="D277" s="9">
        <v>1</v>
      </c>
      <c r="E277" s="9">
        <v>0</v>
      </c>
      <c r="F277" s="9">
        <v>0</v>
      </c>
      <c r="G277" s="9">
        <v>0</v>
      </c>
      <c r="H277" s="9">
        <v>1</v>
      </c>
      <c r="I277" s="9">
        <v>1</v>
      </c>
      <c r="J277" s="9">
        <v>1</v>
      </c>
      <c r="K277" s="9">
        <v>0</v>
      </c>
      <c r="L277" s="9">
        <v>0</v>
      </c>
      <c r="M277" s="9">
        <v>0</v>
      </c>
      <c r="N277" s="9">
        <v>1</v>
      </c>
      <c r="O277" s="9">
        <v>1</v>
      </c>
      <c r="P277" s="9">
        <v>10</v>
      </c>
      <c r="R277" s="2">
        <f t="shared" si="57"/>
        <v>1</v>
      </c>
      <c r="S277" s="2">
        <f t="shared" si="58"/>
        <v>1</v>
      </c>
      <c r="T277" s="2">
        <f t="shared" si="59"/>
        <v>1</v>
      </c>
      <c r="U277" s="2">
        <f t="shared" si="60"/>
        <v>1</v>
      </c>
      <c r="V277" s="2">
        <f t="shared" si="61"/>
        <v>1</v>
      </c>
      <c r="W277" s="2">
        <f t="shared" si="62"/>
        <v>1</v>
      </c>
      <c r="X277" s="2">
        <f t="shared" si="63"/>
        <v>0</v>
      </c>
      <c r="Y277" s="2">
        <f t="shared" si="64"/>
        <v>0</v>
      </c>
      <c r="Z277" s="2">
        <f t="shared" si="65"/>
        <v>0</v>
      </c>
      <c r="AA277" s="2">
        <f t="shared" si="66"/>
        <v>0</v>
      </c>
      <c r="AB277" s="2">
        <f t="shared" si="67"/>
        <v>0</v>
      </c>
      <c r="AC277" s="2">
        <f t="shared" si="68"/>
        <v>0</v>
      </c>
      <c r="AD277" s="2">
        <f t="shared" si="69"/>
        <v>0</v>
      </c>
      <c r="AE277" s="2">
        <f t="shared" si="70"/>
        <v>0</v>
      </c>
    </row>
    <row r="278" spans="1:31" ht="15.75" customHeight="1" x14ac:dyDescent="0.25">
      <c r="A278" s="8" t="s">
        <v>18</v>
      </c>
      <c r="B278" s="8" t="s">
        <v>582</v>
      </c>
      <c r="C278" s="9">
        <v>0</v>
      </c>
      <c r="D278" s="9">
        <v>0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1</v>
      </c>
      <c r="R278" s="2">
        <f t="shared" si="57"/>
        <v>1</v>
      </c>
      <c r="S278" s="2">
        <f t="shared" si="58"/>
        <v>0</v>
      </c>
      <c r="T278" s="2">
        <f t="shared" si="59"/>
        <v>0</v>
      </c>
      <c r="U278" s="2">
        <f t="shared" si="60"/>
        <v>0</v>
      </c>
      <c r="V278" s="2">
        <f t="shared" si="61"/>
        <v>0</v>
      </c>
      <c r="W278" s="2">
        <f t="shared" si="62"/>
        <v>0</v>
      </c>
      <c r="X278" s="2">
        <f t="shared" si="63"/>
        <v>0</v>
      </c>
      <c r="Y278" s="2">
        <f t="shared" si="64"/>
        <v>0</v>
      </c>
      <c r="Z278" s="2">
        <f t="shared" si="65"/>
        <v>0</v>
      </c>
      <c r="AA278" s="2">
        <f t="shared" si="66"/>
        <v>0</v>
      </c>
      <c r="AB278" s="2">
        <f t="shared" si="67"/>
        <v>0</v>
      </c>
      <c r="AC278" s="2">
        <f t="shared" si="68"/>
        <v>0</v>
      </c>
      <c r="AD278" s="2">
        <f t="shared" si="69"/>
        <v>0</v>
      </c>
      <c r="AE278" s="2">
        <f t="shared" si="70"/>
        <v>0</v>
      </c>
    </row>
    <row r="279" spans="1:31" ht="15.75" customHeight="1" x14ac:dyDescent="0.25">
      <c r="A279" s="8" t="s">
        <v>583</v>
      </c>
      <c r="B279" s="8" t="s">
        <v>584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1</v>
      </c>
      <c r="I279" s="9">
        <v>1</v>
      </c>
      <c r="J279" s="9">
        <v>1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3</v>
      </c>
      <c r="R279" s="2">
        <f t="shared" si="57"/>
        <v>1</v>
      </c>
      <c r="S279" s="2">
        <f t="shared" si="58"/>
        <v>1</v>
      </c>
      <c r="T279" s="2">
        <f t="shared" si="59"/>
        <v>1</v>
      </c>
      <c r="U279" s="2">
        <f t="shared" si="60"/>
        <v>0</v>
      </c>
      <c r="V279" s="2">
        <f t="shared" si="61"/>
        <v>0</v>
      </c>
      <c r="W279" s="2">
        <f t="shared" si="62"/>
        <v>0</v>
      </c>
      <c r="X279" s="2">
        <f t="shared" si="63"/>
        <v>0</v>
      </c>
      <c r="Y279" s="2">
        <f t="shared" si="64"/>
        <v>0</v>
      </c>
      <c r="Z279" s="2">
        <f t="shared" si="65"/>
        <v>0</v>
      </c>
      <c r="AA279" s="2">
        <f t="shared" si="66"/>
        <v>0</v>
      </c>
      <c r="AB279" s="2">
        <f t="shared" si="67"/>
        <v>0</v>
      </c>
      <c r="AC279" s="2">
        <f t="shared" si="68"/>
        <v>0</v>
      </c>
      <c r="AD279" s="2">
        <f t="shared" si="69"/>
        <v>0</v>
      </c>
      <c r="AE279" s="2">
        <f t="shared" si="70"/>
        <v>0</v>
      </c>
    </row>
    <row r="280" spans="1:31" ht="15.75" customHeight="1" x14ac:dyDescent="0.25">
      <c r="A280" s="8" t="s">
        <v>585</v>
      </c>
      <c r="B280" s="8" t="s">
        <v>586</v>
      </c>
      <c r="C280" s="9">
        <v>0</v>
      </c>
      <c r="D280" s="9">
        <v>1</v>
      </c>
      <c r="E280" s="9">
        <v>0</v>
      </c>
      <c r="F280" s="9">
        <v>0</v>
      </c>
      <c r="G280" s="9">
        <v>0</v>
      </c>
      <c r="H280" s="9">
        <v>1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3</v>
      </c>
      <c r="R280" s="2">
        <f t="shared" si="57"/>
        <v>1</v>
      </c>
      <c r="S280" s="2">
        <f t="shared" si="58"/>
        <v>1</v>
      </c>
      <c r="T280" s="2">
        <f t="shared" si="59"/>
        <v>0</v>
      </c>
      <c r="U280" s="2">
        <f t="shared" si="60"/>
        <v>0</v>
      </c>
      <c r="V280" s="2">
        <f t="shared" si="61"/>
        <v>0</v>
      </c>
      <c r="W280" s="2">
        <f t="shared" si="62"/>
        <v>0</v>
      </c>
      <c r="X280" s="2">
        <f t="shared" si="63"/>
        <v>0</v>
      </c>
      <c r="Y280" s="2">
        <f t="shared" si="64"/>
        <v>0</v>
      </c>
      <c r="Z280" s="2">
        <f t="shared" si="65"/>
        <v>0</v>
      </c>
      <c r="AA280" s="2">
        <f t="shared" si="66"/>
        <v>0</v>
      </c>
      <c r="AB280" s="2">
        <f t="shared" si="67"/>
        <v>0</v>
      </c>
      <c r="AC280" s="2">
        <f t="shared" si="68"/>
        <v>0</v>
      </c>
      <c r="AD280" s="2">
        <f t="shared" si="69"/>
        <v>0</v>
      </c>
      <c r="AE280" s="2">
        <f t="shared" si="70"/>
        <v>0</v>
      </c>
    </row>
    <row r="281" spans="1:31" ht="15.75" customHeight="1" x14ac:dyDescent="0.25">
      <c r="A281" s="8" t="s">
        <v>587</v>
      </c>
      <c r="B281" s="8" t="s">
        <v>588</v>
      </c>
      <c r="C281" s="9">
        <v>0</v>
      </c>
      <c r="D281" s="9">
        <v>1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1</v>
      </c>
      <c r="R281" s="2">
        <f t="shared" si="57"/>
        <v>1</v>
      </c>
      <c r="S281" s="2">
        <f t="shared" si="58"/>
        <v>0</v>
      </c>
      <c r="T281" s="2">
        <f t="shared" si="59"/>
        <v>0</v>
      </c>
      <c r="U281" s="2">
        <f t="shared" si="60"/>
        <v>0</v>
      </c>
      <c r="V281" s="2">
        <f t="shared" si="61"/>
        <v>0</v>
      </c>
      <c r="W281" s="2">
        <f t="shared" si="62"/>
        <v>0</v>
      </c>
      <c r="X281" s="2">
        <f t="shared" si="63"/>
        <v>0</v>
      </c>
      <c r="Y281" s="2">
        <f t="shared" si="64"/>
        <v>0</v>
      </c>
      <c r="Z281" s="2">
        <f t="shared" si="65"/>
        <v>0</v>
      </c>
      <c r="AA281" s="2">
        <f t="shared" si="66"/>
        <v>0</v>
      </c>
      <c r="AB281" s="2">
        <f t="shared" si="67"/>
        <v>0</v>
      </c>
      <c r="AC281" s="2">
        <f t="shared" si="68"/>
        <v>0</v>
      </c>
      <c r="AD281" s="2">
        <f t="shared" si="69"/>
        <v>0</v>
      </c>
      <c r="AE281" s="2">
        <f t="shared" si="70"/>
        <v>0</v>
      </c>
    </row>
    <row r="282" spans="1:31" ht="15.75" customHeight="1" x14ac:dyDescent="0.25">
      <c r="A282" s="8" t="s">
        <v>589</v>
      </c>
      <c r="B282" s="8" t="s">
        <v>590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1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1</v>
      </c>
      <c r="R282" s="2">
        <f t="shared" si="57"/>
        <v>1</v>
      </c>
      <c r="S282" s="2">
        <f t="shared" si="58"/>
        <v>0</v>
      </c>
      <c r="T282" s="2">
        <f t="shared" si="59"/>
        <v>0</v>
      </c>
      <c r="U282" s="2">
        <f t="shared" si="60"/>
        <v>0</v>
      </c>
      <c r="V282" s="2">
        <f t="shared" si="61"/>
        <v>0</v>
      </c>
      <c r="W282" s="2">
        <f t="shared" si="62"/>
        <v>0</v>
      </c>
      <c r="X282" s="2">
        <f t="shared" si="63"/>
        <v>0</v>
      </c>
      <c r="Y282" s="2">
        <f t="shared" si="64"/>
        <v>0</v>
      </c>
      <c r="Z282" s="2">
        <f t="shared" si="65"/>
        <v>0</v>
      </c>
      <c r="AA282" s="2">
        <f t="shared" si="66"/>
        <v>0</v>
      </c>
      <c r="AB282" s="2">
        <f t="shared" si="67"/>
        <v>0</v>
      </c>
      <c r="AC282" s="2">
        <f t="shared" si="68"/>
        <v>0</v>
      </c>
      <c r="AD282" s="2">
        <f t="shared" si="69"/>
        <v>0</v>
      </c>
      <c r="AE282" s="2">
        <f t="shared" si="70"/>
        <v>0</v>
      </c>
    </row>
    <row r="283" spans="1:31" ht="15.75" customHeight="1" x14ac:dyDescent="0.25">
      <c r="A283" s="8" t="s">
        <v>591</v>
      </c>
      <c r="B283" s="8" t="s">
        <v>592</v>
      </c>
      <c r="C283" s="9">
        <v>0</v>
      </c>
      <c r="D283" s="9">
        <v>1</v>
      </c>
      <c r="E283" s="9">
        <v>0</v>
      </c>
      <c r="F283" s="9">
        <v>1</v>
      </c>
      <c r="G283" s="9">
        <v>0</v>
      </c>
      <c r="H283" s="9">
        <v>0</v>
      </c>
      <c r="I283" s="9">
        <v>0</v>
      </c>
      <c r="J283" s="9">
        <v>0</v>
      </c>
      <c r="K283" s="9">
        <v>1</v>
      </c>
      <c r="L283" s="9">
        <v>0</v>
      </c>
      <c r="M283" s="9">
        <v>0</v>
      </c>
      <c r="N283" s="9">
        <v>1</v>
      </c>
      <c r="O283" s="9">
        <v>0</v>
      </c>
      <c r="P283" s="9">
        <v>5</v>
      </c>
      <c r="R283" s="2">
        <f t="shared" si="57"/>
        <v>1</v>
      </c>
      <c r="S283" s="2">
        <f t="shared" si="58"/>
        <v>1</v>
      </c>
      <c r="T283" s="2">
        <f t="shared" si="59"/>
        <v>1</v>
      </c>
      <c r="U283" s="2">
        <f t="shared" si="60"/>
        <v>1</v>
      </c>
      <c r="V283" s="2">
        <f t="shared" si="61"/>
        <v>0</v>
      </c>
      <c r="W283" s="2">
        <f t="shared" si="62"/>
        <v>0</v>
      </c>
      <c r="X283" s="2">
        <f t="shared" si="63"/>
        <v>0</v>
      </c>
      <c r="Y283" s="2">
        <f t="shared" si="64"/>
        <v>0</v>
      </c>
      <c r="Z283" s="2">
        <f t="shared" si="65"/>
        <v>0</v>
      </c>
      <c r="AA283" s="2">
        <f t="shared" si="66"/>
        <v>0</v>
      </c>
      <c r="AB283" s="2">
        <f t="shared" si="67"/>
        <v>0</v>
      </c>
      <c r="AC283" s="2">
        <f t="shared" si="68"/>
        <v>0</v>
      </c>
      <c r="AD283" s="2">
        <f t="shared" si="69"/>
        <v>0</v>
      </c>
      <c r="AE283" s="2">
        <f t="shared" si="70"/>
        <v>0</v>
      </c>
    </row>
    <row r="284" spans="1:31" ht="15.75" customHeight="1" x14ac:dyDescent="0.25">
      <c r="A284" s="8" t="s">
        <v>593</v>
      </c>
      <c r="B284" s="8" t="s">
        <v>594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1</v>
      </c>
      <c r="I284" s="9">
        <v>1</v>
      </c>
      <c r="J284" s="9">
        <v>0</v>
      </c>
      <c r="K284" s="9">
        <v>1</v>
      </c>
      <c r="L284" s="9">
        <v>0</v>
      </c>
      <c r="M284" s="9">
        <v>0</v>
      </c>
      <c r="N284" s="9">
        <v>0</v>
      </c>
      <c r="O284" s="9">
        <v>0</v>
      </c>
      <c r="P284" s="9">
        <v>3</v>
      </c>
      <c r="R284" s="2">
        <f t="shared" si="57"/>
        <v>1</v>
      </c>
      <c r="S284" s="2">
        <f t="shared" si="58"/>
        <v>1</v>
      </c>
      <c r="T284" s="2">
        <f t="shared" si="59"/>
        <v>1</v>
      </c>
      <c r="U284" s="2">
        <f t="shared" si="60"/>
        <v>0</v>
      </c>
      <c r="V284" s="2">
        <f t="shared" si="61"/>
        <v>0</v>
      </c>
      <c r="W284" s="2">
        <f t="shared" si="62"/>
        <v>0</v>
      </c>
      <c r="X284" s="2">
        <f t="shared" si="63"/>
        <v>0</v>
      </c>
      <c r="Y284" s="2">
        <f t="shared" si="64"/>
        <v>0</v>
      </c>
      <c r="Z284" s="2">
        <f t="shared" si="65"/>
        <v>0</v>
      </c>
      <c r="AA284" s="2">
        <f t="shared" si="66"/>
        <v>0</v>
      </c>
      <c r="AB284" s="2">
        <f t="shared" si="67"/>
        <v>0</v>
      </c>
      <c r="AC284" s="2">
        <f t="shared" si="68"/>
        <v>0</v>
      </c>
      <c r="AD284" s="2">
        <f t="shared" si="69"/>
        <v>0</v>
      </c>
      <c r="AE284" s="2">
        <f t="shared" si="70"/>
        <v>0</v>
      </c>
    </row>
    <row r="285" spans="1:31" ht="15.75" customHeight="1" x14ac:dyDescent="0.25">
      <c r="A285" s="8" t="s">
        <v>595</v>
      </c>
      <c r="B285" s="8" t="s">
        <v>596</v>
      </c>
      <c r="C285" s="9">
        <v>0</v>
      </c>
      <c r="D285" s="9">
        <v>0</v>
      </c>
      <c r="E285" s="9">
        <v>0</v>
      </c>
      <c r="F285" s="9">
        <v>1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2</v>
      </c>
      <c r="R285" s="2">
        <f t="shared" si="57"/>
        <v>1</v>
      </c>
      <c r="S285" s="2">
        <f t="shared" si="58"/>
        <v>0</v>
      </c>
      <c r="T285" s="2">
        <f t="shared" si="59"/>
        <v>0</v>
      </c>
      <c r="U285" s="2">
        <f t="shared" si="60"/>
        <v>0</v>
      </c>
      <c r="V285" s="2">
        <f t="shared" si="61"/>
        <v>0</v>
      </c>
      <c r="W285" s="2">
        <f t="shared" si="62"/>
        <v>0</v>
      </c>
      <c r="X285" s="2">
        <f t="shared" si="63"/>
        <v>0</v>
      </c>
      <c r="Y285" s="2">
        <f t="shared" si="64"/>
        <v>0</v>
      </c>
      <c r="Z285" s="2">
        <f t="shared" si="65"/>
        <v>0</v>
      </c>
      <c r="AA285" s="2">
        <f t="shared" si="66"/>
        <v>0</v>
      </c>
      <c r="AB285" s="2">
        <f t="shared" si="67"/>
        <v>0</v>
      </c>
      <c r="AC285" s="2">
        <f t="shared" si="68"/>
        <v>0</v>
      </c>
      <c r="AD285" s="2">
        <f t="shared" si="69"/>
        <v>0</v>
      </c>
      <c r="AE285" s="2">
        <f t="shared" si="70"/>
        <v>0</v>
      </c>
    </row>
    <row r="286" spans="1:31" ht="15.75" customHeight="1" x14ac:dyDescent="0.25">
      <c r="A286" s="8" t="s">
        <v>597</v>
      </c>
      <c r="B286" s="8" t="s">
        <v>598</v>
      </c>
      <c r="C286" s="9">
        <v>0</v>
      </c>
      <c r="D286" s="9">
        <v>0</v>
      </c>
      <c r="E286" s="9">
        <v>1</v>
      </c>
      <c r="F286" s="9">
        <v>1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2</v>
      </c>
      <c r="R286" s="2">
        <f t="shared" si="57"/>
        <v>1</v>
      </c>
      <c r="S286" s="2">
        <f t="shared" si="58"/>
        <v>1</v>
      </c>
      <c r="T286" s="2">
        <f t="shared" si="59"/>
        <v>0</v>
      </c>
      <c r="U286" s="2">
        <f t="shared" si="60"/>
        <v>0</v>
      </c>
      <c r="V286" s="2">
        <f t="shared" si="61"/>
        <v>0</v>
      </c>
      <c r="W286" s="2">
        <f t="shared" si="62"/>
        <v>0</v>
      </c>
      <c r="X286" s="2">
        <f t="shared" si="63"/>
        <v>0</v>
      </c>
      <c r="Y286" s="2">
        <f t="shared" si="64"/>
        <v>0</v>
      </c>
      <c r="Z286" s="2">
        <f t="shared" si="65"/>
        <v>0</v>
      </c>
      <c r="AA286" s="2">
        <f t="shared" si="66"/>
        <v>0</v>
      </c>
      <c r="AB286" s="2">
        <f t="shared" si="67"/>
        <v>0</v>
      </c>
      <c r="AC286" s="2">
        <f t="shared" si="68"/>
        <v>0</v>
      </c>
      <c r="AD286" s="2">
        <f t="shared" si="69"/>
        <v>0</v>
      </c>
      <c r="AE286" s="2">
        <f t="shared" si="70"/>
        <v>0</v>
      </c>
    </row>
    <row r="287" spans="1:31" ht="15.75" customHeight="1" x14ac:dyDescent="0.25">
      <c r="A287" s="8" t="s">
        <v>599</v>
      </c>
      <c r="B287" s="8" t="s">
        <v>600</v>
      </c>
      <c r="C287" s="9">
        <v>0</v>
      </c>
      <c r="D287" s="9">
        <v>1</v>
      </c>
      <c r="E287" s="9">
        <v>1</v>
      </c>
      <c r="F287" s="9">
        <v>1</v>
      </c>
      <c r="G287" s="9">
        <v>1</v>
      </c>
      <c r="H287" s="9">
        <v>1</v>
      </c>
      <c r="I287" s="9">
        <v>0</v>
      </c>
      <c r="J287" s="9">
        <v>0</v>
      </c>
      <c r="K287" s="9">
        <v>1</v>
      </c>
      <c r="L287" s="9">
        <v>0</v>
      </c>
      <c r="M287" s="9">
        <v>0</v>
      </c>
      <c r="N287" s="9">
        <v>0</v>
      </c>
      <c r="O287" s="9">
        <v>0</v>
      </c>
      <c r="P287" s="9">
        <v>7</v>
      </c>
      <c r="R287" s="2">
        <f t="shared" si="57"/>
        <v>1</v>
      </c>
      <c r="S287" s="2">
        <f t="shared" si="58"/>
        <v>1</v>
      </c>
      <c r="T287" s="2">
        <f t="shared" si="59"/>
        <v>1</v>
      </c>
      <c r="U287" s="2">
        <f t="shared" si="60"/>
        <v>1</v>
      </c>
      <c r="V287" s="2">
        <f t="shared" si="61"/>
        <v>1</v>
      </c>
      <c r="W287" s="2">
        <f t="shared" si="62"/>
        <v>1</v>
      </c>
      <c r="X287" s="2">
        <f t="shared" si="63"/>
        <v>0</v>
      </c>
      <c r="Y287" s="2">
        <f t="shared" si="64"/>
        <v>0</v>
      </c>
      <c r="Z287" s="2">
        <f t="shared" si="65"/>
        <v>0</v>
      </c>
      <c r="AA287" s="2">
        <f t="shared" si="66"/>
        <v>0</v>
      </c>
      <c r="AB287" s="2">
        <f t="shared" si="67"/>
        <v>0</v>
      </c>
      <c r="AC287" s="2">
        <f t="shared" si="68"/>
        <v>0</v>
      </c>
      <c r="AD287" s="2">
        <f t="shared" si="69"/>
        <v>0</v>
      </c>
      <c r="AE287" s="2">
        <f t="shared" si="70"/>
        <v>0</v>
      </c>
    </row>
    <row r="288" spans="1:31" ht="15.75" customHeight="1" x14ac:dyDescent="0.25">
      <c r="A288" s="8" t="s">
        <v>601</v>
      </c>
      <c r="B288" s="8" t="s">
        <v>602</v>
      </c>
      <c r="C288" s="9">
        <v>1</v>
      </c>
      <c r="D288" s="9">
        <v>1</v>
      </c>
      <c r="E288" s="9">
        <v>1</v>
      </c>
      <c r="F288" s="9">
        <v>1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7</v>
      </c>
      <c r="R288" s="2">
        <f t="shared" si="57"/>
        <v>1</v>
      </c>
      <c r="S288" s="2">
        <f t="shared" si="58"/>
        <v>1</v>
      </c>
      <c r="T288" s="2">
        <f t="shared" si="59"/>
        <v>1</v>
      </c>
      <c r="U288" s="2">
        <f t="shared" si="60"/>
        <v>1</v>
      </c>
      <c r="V288" s="2">
        <f t="shared" si="61"/>
        <v>0</v>
      </c>
      <c r="W288" s="2">
        <f t="shared" si="62"/>
        <v>0</v>
      </c>
      <c r="X288" s="2">
        <f t="shared" si="63"/>
        <v>0</v>
      </c>
      <c r="Y288" s="2">
        <f t="shared" si="64"/>
        <v>0</v>
      </c>
      <c r="Z288" s="2">
        <f t="shared" si="65"/>
        <v>0</v>
      </c>
      <c r="AA288" s="2">
        <f t="shared" si="66"/>
        <v>0</v>
      </c>
      <c r="AB288" s="2">
        <f t="shared" si="67"/>
        <v>0</v>
      </c>
      <c r="AC288" s="2">
        <f t="shared" si="68"/>
        <v>0</v>
      </c>
      <c r="AD288" s="2">
        <f t="shared" si="69"/>
        <v>0</v>
      </c>
      <c r="AE288" s="2">
        <f t="shared" si="70"/>
        <v>0</v>
      </c>
    </row>
    <row r="289" spans="1:31" ht="15.75" customHeight="1" x14ac:dyDescent="0.25">
      <c r="A289" s="8" t="s">
        <v>603</v>
      </c>
      <c r="B289" s="8" t="s">
        <v>604</v>
      </c>
      <c r="C289" s="9">
        <v>0</v>
      </c>
      <c r="D289" s="9">
        <v>0</v>
      </c>
      <c r="E289" s="9">
        <v>0</v>
      </c>
      <c r="F289" s="9">
        <v>1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1</v>
      </c>
      <c r="R289" s="2">
        <f t="shared" si="57"/>
        <v>1</v>
      </c>
      <c r="S289" s="2">
        <f t="shared" si="58"/>
        <v>0</v>
      </c>
      <c r="T289" s="2">
        <f t="shared" si="59"/>
        <v>0</v>
      </c>
      <c r="U289" s="2">
        <f t="shared" si="60"/>
        <v>0</v>
      </c>
      <c r="V289" s="2">
        <f t="shared" si="61"/>
        <v>0</v>
      </c>
      <c r="W289" s="2">
        <f t="shared" si="62"/>
        <v>0</v>
      </c>
      <c r="X289" s="2">
        <f t="shared" si="63"/>
        <v>0</v>
      </c>
      <c r="Y289" s="2">
        <f t="shared" si="64"/>
        <v>0</v>
      </c>
      <c r="Z289" s="2">
        <f t="shared" si="65"/>
        <v>0</v>
      </c>
      <c r="AA289" s="2">
        <f t="shared" si="66"/>
        <v>0</v>
      </c>
      <c r="AB289" s="2">
        <f t="shared" si="67"/>
        <v>0</v>
      </c>
      <c r="AC289" s="2">
        <f t="shared" si="68"/>
        <v>0</v>
      </c>
      <c r="AD289" s="2">
        <f t="shared" si="69"/>
        <v>0</v>
      </c>
      <c r="AE289" s="2">
        <f t="shared" si="70"/>
        <v>0</v>
      </c>
    </row>
    <row r="290" spans="1:31" ht="15.75" customHeight="1" x14ac:dyDescent="0.25">
      <c r="A290" s="8" t="s">
        <v>605</v>
      </c>
      <c r="B290" s="8" t="s">
        <v>606</v>
      </c>
      <c r="C290" s="9">
        <v>0</v>
      </c>
      <c r="D290" s="9">
        <v>1</v>
      </c>
      <c r="E290" s="9">
        <v>1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3</v>
      </c>
      <c r="R290" s="2">
        <f t="shared" si="57"/>
        <v>1</v>
      </c>
      <c r="S290" s="2">
        <f t="shared" si="58"/>
        <v>1</v>
      </c>
      <c r="T290" s="2">
        <f t="shared" si="59"/>
        <v>0</v>
      </c>
      <c r="U290" s="2">
        <f t="shared" si="60"/>
        <v>0</v>
      </c>
      <c r="V290" s="2">
        <f t="shared" si="61"/>
        <v>0</v>
      </c>
      <c r="W290" s="2">
        <f t="shared" si="62"/>
        <v>0</v>
      </c>
      <c r="X290" s="2">
        <f t="shared" si="63"/>
        <v>0</v>
      </c>
      <c r="Y290" s="2">
        <f t="shared" si="64"/>
        <v>0</v>
      </c>
      <c r="Z290" s="2">
        <f t="shared" si="65"/>
        <v>0</v>
      </c>
      <c r="AA290" s="2">
        <f t="shared" si="66"/>
        <v>0</v>
      </c>
      <c r="AB290" s="2">
        <f t="shared" si="67"/>
        <v>0</v>
      </c>
      <c r="AC290" s="2">
        <f t="shared" si="68"/>
        <v>0</v>
      </c>
      <c r="AD290" s="2">
        <f t="shared" si="69"/>
        <v>0</v>
      </c>
      <c r="AE290" s="2">
        <f t="shared" si="70"/>
        <v>0</v>
      </c>
    </row>
    <row r="291" spans="1:31" ht="15.75" customHeight="1" x14ac:dyDescent="0.25">
      <c r="A291" s="8" t="s">
        <v>607</v>
      </c>
      <c r="B291" s="8" t="s">
        <v>608</v>
      </c>
      <c r="C291" s="9">
        <v>0</v>
      </c>
      <c r="D291" s="9">
        <v>1</v>
      </c>
      <c r="E291" s="9">
        <v>1</v>
      </c>
      <c r="F291" s="9">
        <v>1</v>
      </c>
      <c r="G291" s="9">
        <v>0</v>
      </c>
      <c r="H291" s="9">
        <v>1</v>
      </c>
      <c r="I291" s="9">
        <v>1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6</v>
      </c>
      <c r="R291" s="2">
        <f t="shared" si="57"/>
        <v>1</v>
      </c>
      <c r="S291" s="2">
        <f t="shared" si="58"/>
        <v>1</v>
      </c>
      <c r="T291" s="2">
        <f t="shared" si="59"/>
        <v>1</v>
      </c>
      <c r="U291" s="2">
        <f t="shared" si="60"/>
        <v>1</v>
      </c>
      <c r="V291" s="2">
        <f t="shared" si="61"/>
        <v>1</v>
      </c>
      <c r="W291" s="2">
        <f t="shared" si="62"/>
        <v>0</v>
      </c>
      <c r="X291" s="2">
        <f t="shared" si="63"/>
        <v>0</v>
      </c>
      <c r="Y291" s="2">
        <f t="shared" si="64"/>
        <v>0</v>
      </c>
      <c r="Z291" s="2">
        <f t="shared" si="65"/>
        <v>0</v>
      </c>
      <c r="AA291" s="2">
        <f t="shared" si="66"/>
        <v>0</v>
      </c>
      <c r="AB291" s="2">
        <f t="shared" si="67"/>
        <v>0</v>
      </c>
      <c r="AC291" s="2">
        <f t="shared" si="68"/>
        <v>0</v>
      </c>
      <c r="AD291" s="2">
        <f t="shared" si="69"/>
        <v>0</v>
      </c>
      <c r="AE291" s="2">
        <f t="shared" si="70"/>
        <v>0</v>
      </c>
    </row>
    <row r="292" spans="1:31" ht="15.75" customHeight="1" x14ac:dyDescent="0.25">
      <c r="A292" s="8" t="s">
        <v>609</v>
      </c>
      <c r="B292" s="8" t="s">
        <v>610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1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2</v>
      </c>
      <c r="R292" s="2">
        <f t="shared" si="57"/>
        <v>1</v>
      </c>
      <c r="S292" s="2">
        <f t="shared" si="58"/>
        <v>0</v>
      </c>
      <c r="T292" s="2">
        <f t="shared" si="59"/>
        <v>0</v>
      </c>
      <c r="U292" s="2">
        <f t="shared" si="60"/>
        <v>0</v>
      </c>
      <c r="V292" s="2">
        <f t="shared" si="61"/>
        <v>0</v>
      </c>
      <c r="W292" s="2">
        <f t="shared" si="62"/>
        <v>0</v>
      </c>
      <c r="X292" s="2">
        <f t="shared" si="63"/>
        <v>0</v>
      </c>
      <c r="Y292" s="2">
        <f t="shared" si="64"/>
        <v>0</v>
      </c>
      <c r="Z292" s="2">
        <f t="shared" si="65"/>
        <v>0</v>
      </c>
      <c r="AA292" s="2">
        <f t="shared" si="66"/>
        <v>0</v>
      </c>
      <c r="AB292" s="2">
        <f t="shared" si="67"/>
        <v>0</v>
      </c>
      <c r="AC292" s="2">
        <f t="shared" si="68"/>
        <v>0</v>
      </c>
      <c r="AD292" s="2">
        <f t="shared" si="69"/>
        <v>0</v>
      </c>
      <c r="AE292" s="2">
        <f t="shared" si="70"/>
        <v>0</v>
      </c>
    </row>
    <row r="293" spans="1:31" ht="15.75" customHeight="1" x14ac:dyDescent="0.25">
      <c r="A293" s="8" t="s">
        <v>611</v>
      </c>
      <c r="B293" s="8" t="s">
        <v>612</v>
      </c>
      <c r="C293" s="9">
        <v>0</v>
      </c>
      <c r="D293" s="9">
        <v>0</v>
      </c>
      <c r="E293" s="9">
        <v>1</v>
      </c>
      <c r="F293" s="9">
        <v>0</v>
      </c>
      <c r="G293" s="9">
        <v>0</v>
      </c>
      <c r="H293" s="9">
        <v>1</v>
      </c>
      <c r="I293" s="9">
        <v>0</v>
      </c>
      <c r="J293" s="9">
        <v>1</v>
      </c>
      <c r="K293" s="9">
        <v>1</v>
      </c>
      <c r="L293" s="9">
        <v>0</v>
      </c>
      <c r="M293" s="9">
        <v>0</v>
      </c>
      <c r="N293" s="9">
        <v>0</v>
      </c>
      <c r="O293" s="9">
        <v>0</v>
      </c>
      <c r="P293" s="9">
        <v>5</v>
      </c>
      <c r="R293" s="2">
        <f t="shared" si="57"/>
        <v>1</v>
      </c>
      <c r="S293" s="2">
        <f t="shared" si="58"/>
        <v>1</v>
      </c>
      <c r="T293" s="2">
        <f t="shared" si="59"/>
        <v>1</v>
      </c>
      <c r="U293" s="2">
        <f t="shared" si="60"/>
        <v>1</v>
      </c>
      <c r="V293" s="2">
        <f t="shared" si="61"/>
        <v>0</v>
      </c>
      <c r="W293" s="2">
        <f t="shared" si="62"/>
        <v>0</v>
      </c>
      <c r="X293" s="2">
        <f t="shared" si="63"/>
        <v>0</v>
      </c>
      <c r="Y293" s="2">
        <f t="shared" si="64"/>
        <v>0</v>
      </c>
      <c r="Z293" s="2">
        <f t="shared" si="65"/>
        <v>0</v>
      </c>
      <c r="AA293" s="2">
        <f t="shared" si="66"/>
        <v>0</v>
      </c>
      <c r="AB293" s="2">
        <f t="shared" si="67"/>
        <v>0</v>
      </c>
      <c r="AC293" s="2">
        <f t="shared" si="68"/>
        <v>0</v>
      </c>
      <c r="AD293" s="2">
        <f t="shared" si="69"/>
        <v>0</v>
      </c>
      <c r="AE293" s="2">
        <f t="shared" si="70"/>
        <v>0</v>
      </c>
    </row>
    <row r="294" spans="1:31" ht="15.75" customHeight="1" x14ac:dyDescent="0.25">
      <c r="A294" s="8" t="s">
        <v>613</v>
      </c>
      <c r="B294" s="8" t="s">
        <v>614</v>
      </c>
      <c r="C294" s="9">
        <v>0</v>
      </c>
      <c r="D294" s="9">
        <v>1</v>
      </c>
      <c r="E294" s="9">
        <v>0</v>
      </c>
      <c r="F294" s="9">
        <v>0</v>
      </c>
      <c r="G294" s="9">
        <v>1</v>
      </c>
      <c r="H294" s="9">
        <v>1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3</v>
      </c>
      <c r="R294" s="2">
        <f t="shared" si="57"/>
        <v>1</v>
      </c>
      <c r="S294" s="2">
        <f t="shared" si="58"/>
        <v>1</v>
      </c>
      <c r="T294" s="2">
        <f t="shared" si="59"/>
        <v>1</v>
      </c>
      <c r="U294" s="2">
        <f t="shared" si="60"/>
        <v>0</v>
      </c>
      <c r="V294" s="2">
        <f t="shared" si="61"/>
        <v>0</v>
      </c>
      <c r="W294" s="2">
        <f t="shared" si="62"/>
        <v>0</v>
      </c>
      <c r="X294" s="2">
        <f t="shared" si="63"/>
        <v>0</v>
      </c>
      <c r="Y294" s="2">
        <f t="shared" si="64"/>
        <v>0</v>
      </c>
      <c r="Z294" s="2">
        <f t="shared" si="65"/>
        <v>0</v>
      </c>
      <c r="AA294" s="2">
        <f t="shared" si="66"/>
        <v>0</v>
      </c>
      <c r="AB294" s="2">
        <f t="shared" si="67"/>
        <v>0</v>
      </c>
      <c r="AC294" s="2">
        <f t="shared" si="68"/>
        <v>0</v>
      </c>
      <c r="AD294" s="2">
        <f t="shared" si="69"/>
        <v>0</v>
      </c>
      <c r="AE294" s="2">
        <f t="shared" si="70"/>
        <v>0</v>
      </c>
    </row>
    <row r="295" spans="1:31" ht="15.75" customHeight="1" x14ac:dyDescent="0.25">
      <c r="A295" s="8" t="s">
        <v>615</v>
      </c>
      <c r="B295" s="8" t="s">
        <v>616</v>
      </c>
      <c r="C295" s="9">
        <v>0</v>
      </c>
      <c r="D295" s="9">
        <v>0</v>
      </c>
      <c r="E295" s="9">
        <v>0</v>
      </c>
      <c r="F295" s="9">
        <v>1</v>
      </c>
      <c r="G295" s="9">
        <v>0</v>
      </c>
      <c r="H295" s="9">
        <v>0</v>
      </c>
      <c r="I295" s="9">
        <v>1</v>
      </c>
      <c r="J295" s="9">
        <v>1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3</v>
      </c>
      <c r="R295" s="2">
        <f t="shared" si="57"/>
        <v>1</v>
      </c>
      <c r="S295" s="2">
        <f t="shared" si="58"/>
        <v>1</v>
      </c>
      <c r="T295" s="2">
        <f t="shared" si="59"/>
        <v>1</v>
      </c>
      <c r="U295" s="2">
        <f t="shared" si="60"/>
        <v>0</v>
      </c>
      <c r="V295" s="2">
        <f t="shared" si="61"/>
        <v>0</v>
      </c>
      <c r="W295" s="2">
        <f t="shared" si="62"/>
        <v>0</v>
      </c>
      <c r="X295" s="2">
        <f t="shared" si="63"/>
        <v>0</v>
      </c>
      <c r="Y295" s="2">
        <f t="shared" si="64"/>
        <v>0</v>
      </c>
      <c r="Z295" s="2">
        <f t="shared" si="65"/>
        <v>0</v>
      </c>
      <c r="AA295" s="2">
        <f t="shared" si="66"/>
        <v>0</v>
      </c>
      <c r="AB295" s="2">
        <f t="shared" si="67"/>
        <v>0</v>
      </c>
      <c r="AC295" s="2">
        <f t="shared" si="68"/>
        <v>0</v>
      </c>
      <c r="AD295" s="2">
        <f t="shared" si="69"/>
        <v>0</v>
      </c>
      <c r="AE295" s="2">
        <f t="shared" si="70"/>
        <v>0</v>
      </c>
    </row>
    <row r="296" spans="1:31" ht="15.75" customHeight="1" x14ac:dyDescent="0.25">
      <c r="A296" s="8" t="s">
        <v>617</v>
      </c>
      <c r="B296" s="8" t="s">
        <v>618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1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1</v>
      </c>
      <c r="R296" s="2">
        <f t="shared" si="57"/>
        <v>1</v>
      </c>
      <c r="S296" s="2">
        <f t="shared" si="58"/>
        <v>0</v>
      </c>
      <c r="T296" s="2">
        <f t="shared" si="59"/>
        <v>0</v>
      </c>
      <c r="U296" s="2">
        <f t="shared" si="60"/>
        <v>0</v>
      </c>
      <c r="V296" s="2">
        <f t="shared" si="61"/>
        <v>0</v>
      </c>
      <c r="W296" s="2">
        <f t="shared" si="62"/>
        <v>0</v>
      </c>
      <c r="X296" s="2">
        <f t="shared" si="63"/>
        <v>0</v>
      </c>
      <c r="Y296" s="2">
        <f t="shared" si="64"/>
        <v>0</v>
      </c>
      <c r="Z296" s="2">
        <f t="shared" si="65"/>
        <v>0</v>
      </c>
      <c r="AA296" s="2">
        <f t="shared" si="66"/>
        <v>0</v>
      </c>
      <c r="AB296" s="2">
        <f t="shared" si="67"/>
        <v>0</v>
      </c>
      <c r="AC296" s="2">
        <f t="shared" si="68"/>
        <v>0</v>
      </c>
      <c r="AD296" s="2">
        <f t="shared" si="69"/>
        <v>0</v>
      </c>
      <c r="AE296" s="2">
        <f t="shared" si="70"/>
        <v>0</v>
      </c>
    </row>
    <row r="297" spans="1:31" ht="15.75" customHeight="1" x14ac:dyDescent="0.25">
      <c r="A297" s="8" t="s">
        <v>619</v>
      </c>
      <c r="B297" s="8" t="s">
        <v>620</v>
      </c>
      <c r="C297" s="9">
        <v>0</v>
      </c>
      <c r="D297" s="9">
        <v>1</v>
      </c>
      <c r="E297" s="9">
        <v>0</v>
      </c>
      <c r="F297" s="9">
        <v>0</v>
      </c>
      <c r="G297" s="9">
        <v>0</v>
      </c>
      <c r="H297" s="9">
        <v>1</v>
      </c>
      <c r="I297" s="9">
        <v>1</v>
      </c>
      <c r="J297" s="9">
        <v>1</v>
      </c>
      <c r="K297" s="9">
        <v>1</v>
      </c>
      <c r="L297" s="9">
        <v>0</v>
      </c>
      <c r="M297" s="9">
        <v>0</v>
      </c>
      <c r="N297" s="9">
        <v>0</v>
      </c>
      <c r="O297" s="9">
        <v>0</v>
      </c>
      <c r="P297" s="9">
        <v>5</v>
      </c>
      <c r="R297" s="2">
        <f t="shared" si="57"/>
        <v>1</v>
      </c>
      <c r="S297" s="2">
        <f t="shared" si="58"/>
        <v>1</v>
      </c>
      <c r="T297" s="2">
        <f t="shared" si="59"/>
        <v>1</v>
      </c>
      <c r="U297" s="2">
        <f t="shared" si="60"/>
        <v>1</v>
      </c>
      <c r="V297" s="2">
        <f t="shared" si="61"/>
        <v>1</v>
      </c>
      <c r="W297" s="2">
        <f t="shared" si="62"/>
        <v>0</v>
      </c>
      <c r="X297" s="2">
        <f t="shared" si="63"/>
        <v>0</v>
      </c>
      <c r="Y297" s="2">
        <f t="shared" si="64"/>
        <v>0</v>
      </c>
      <c r="Z297" s="2">
        <f t="shared" si="65"/>
        <v>0</v>
      </c>
      <c r="AA297" s="2">
        <f t="shared" si="66"/>
        <v>0</v>
      </c>
      <c r="AB297" s="2">
        <f t="shared" si="67"/>
        <v>0</v>
      </c>
      <c r="AC297" s="2">
        <f t="shared" si="68"/>
        <v>0</v>
      </c>
      <c r="AD297" s="2">
        <f t="shared" si="69"/>
        <v>0</v>
      </c>
      <c r="AE297" s="2">
        <f t="shared" si="70"/>
        <v>0</v>
      </c>
    </row>
    <row r="298" spans="1:31" ht="15.75" customHeight="1" x14ac:dyDescent="0.25">
      <c r="A298" s="8" t="s">
        <v>621</v>
      </c>
      <c r="B298" s="8" t="s">
        <v>622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</v>
      </c>
      <c r="P298" s="9">
        <v>1</v>
      </c>
      <c r="R298" s="2">
        <f t="shared" si="57"/>
        <v>1</v>
      </c>
      <c r="S298" s="2">
        <f t="shared" si="58"/>
        <v>0</v>
      </c>
      <c r="T298" s="2">
        <f t="shared" si="59"/>
        <v>0</v>
      </c>
      <c r="U298" s="2">
        <f t="shared" si="60"/>
        <v>0</v>
      </c>
      <c r="V298" s="2">
        <f t="shared" si="61"/>
        <v>0</v>
      </c>
      <c r="W298" s="2">
        <f t="shared" si="62"/>
        <v>0</v>
      </c>
      <c r="X298" s="2">
        <f t="shared" si="63"/>
        <v>0</v>
      </c>
      <c r="Y298" s="2">
        <f t="shared" si="64"/>
        <v>0</v>
      </c>
      <c r="Z298" s="2">
        <f t="shared" si="65"/>
        <v>0</v>
      </c>
      <c r="AA298" s="2">
        <f t="shared" si="66"/>
        <v>0</v>
      </c>
      <c r="AB298" s="2">
        <f t="shared" si="67"/>
        <v>0</v>
      </c>
      <c r="AC298" s="2">
        <f t="shared" si="68"/>
        <v>0</v>
      </c>
      <c r="AD298" s="2">
        <f t="shared" si="69"/>
        <v>0</v>
      </c>
      <c r="AE298" s="2">
        <f t="shared" si="70"/>
        <v>0</v>
      </c>
    </row>
    <row r="299" spans="1:31" ht="15.75" customHeight="1" x14ac:dyDescent="0.25">
      <c r="A299" s="8" t="s">
        <v>623</v>
      </c>
      <c r="B299" s="8" t="s">
        <v>624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1</v>
      </c>
      <c r="P299" s="9">
        <v>1</v>
      </c>
      <c r="R299" s="2">
        <f t="shared" si="57"/>
        <v>1</v>
      </c>
      <c r="S299" s="2">
        <f t="shared" si="58"/>
        <v>0</v>
      </c>
      <c r="T299" s="2">
        <f t="shared" si="59"/>
        <v>0</v>
      </c>
      <c r="U299" s="2">
        <f t="shared" si="60"/>
        <v>0</v>
      </c>
      <c r="V299" s="2">
        <f t="shared" si="61"/>
        <v>0</v>
      </c>
      <c r="W299" s="2">
        <f t="shared" si="62"/>
        <v>0</v>
      </c>
      <c r="X299" s="2">
        <f t="shared" si="63"/>
        <v>0</v>
      </c>
      <c r="Y299" s="2">
        <f t="shared" si="64"/>
        <v>0</v>
      </c>
      <c r="Z299" s="2">
        <f t="shared" si="65"/>
        <v>0</v>
      </c>
      <c r="AA299" s="2">
        <f t="shared" si="66"/>
        <v>0</v>
      </c>
      <c r="AB299" s="2">
        <f t="shared" si="67"/>
        <v>0</v>
      </c>
      <c r="AC299" s="2">
        <f t="shared" si="68"/>
        <v>0</v>
      </c>
      <c r="AD299" s="2">
        <f t="shared" si="69"/>
        <v>0</v>
      </c>
      <c r="AE299" s="2">
        <f t="shared" si="70"/>
        <v>0</v>
      </c>
    </row>
    <row r="300" spans="1:31" ht="15.75" customHeight="1" x14ac:dyDescent="0.25">
      <c r="A300" s="8" t="s">
        <v>625</v>
      </c>
      <c r="B300" s="8" t="s">
        <v>626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1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1</v>
      </c>
      <c r="R300" s="2">
        <f t="shared" si="57"/>
        <v>1</v>
      </c>
      <c r="S300" s="2">
        <f t="shared" si="58"/>
        <v>0</v>
      </c>
      <c r="T300" s="2">
        <f t="shared" si="59"/>
        <v>0</v>
      </c>
      <c r="U300" s="2">
        <f t="shared" si="60"/>
        <v>0</v>
      </c>
      <c r="V300" s="2">
        <f t="shared" si="61"/>
        <v>0</v>
      </c>
      <c r="W300" s="2">
        <f t="shared" si="62"/>
        <v>0</v>
      </c>
      <c r="X300" s="2">
        <f t="shared" si="63"/>
        <v>0</v>
      </c>
      <c r="Y300" s="2">
        <f t="shared" si="64"/>
        <v>0</v>
      </c>
      <c r="Z300" s="2">
        <f t="shared" si="65"/>
        <v>0</v>
      </c>
      <c r="AA300" s="2">
        <f t="shared" si="66"/>
        <v>0</v>
      </c>
      <c r="AB300" s="2">
        <f t="shared" si="67"/>
        <v>0</v>
      </c>
      <c r="AC300" s="2">
        <f t="shared" si="68"/>
        <v>0</v>
      </c>
      <c r="AD300" s="2">
        <f t="shared" si="69"/>
        <v>0</v>
      </c>
      <c r="AE300" s="2">
        <f t="shared" si="70"/>
        <v>0</v>
      </c>
    </row>
    <row r="301" spans="1:31" ht="15.75" customHeight="1" x14ac:dyDescent="0.25">
      <c r="A301" s="8" t="s">
        <v>627</v>
      </c>
      <c r="B301" s="8" t="s">
        <v>628</v>
      </c>
      <c r="C301" s="9">
        <v>0</v>
      </c>
      <c r="D301" s="9">
        <v>1</v>
      </c>
      <c r="E301" s="9">
        <v>1</v>
      </c>
      <c r="F301" s="9">
        <v>0</v>
      </c>
      <c r="G301" s="9">
        <v>0</v>
      </c>
      <c r="H301" s="9">
        <v>1</v>
      </c>
      <c r="I301" s="9">
        <v>1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4</v>
      </c>
      <c r="R301" s="2">
        <f t="shared" si="57"/>
        <v>1</v>
      </c>
      <c r="S301" s="2">
        <f t="shared" si="58"/>
        <v>1</v>
      </c>
      <c r="T301" s="2">
        <f t="shared" si="59"/>
        <v>1</v>
      </c>
      <c r="U301" s="2">
        <f t="shared" si="60"/>
        <v>1</v>
      </c>
      <c r="V301" s="2">
        <f t="shared" si="61"/>
        <v>0</v>
      </c>
      <c r="W301" s="2">
        <f t="shared" si="62"/>
        <v>0</v>
      </c>
      <c r="X301" s="2">
        <f t="shared" si="63"/>
        <v>0</v>
      </c>
      <c r="Y301" s="2">
        <f t="shared" si="64"/>
        <v>0</v>
      </c>
      <c r="Z301" s="2">
        <f t="shared" si="65"/>
        <v>0</v>
      </c>
      <c r="AA301" s="2">
        <f t="shared" si="66"/>
        <v>0</v>
      </c>
      <c r="AB301" s="2">
        <f t="shared" si="67"/>
        <v>0</v>
      </c>
      <c r="AC301" s="2">
        <f t="shared" si="68"/>
        <v>0</v>
      </c>
      <c r="AD301" s="2">
        <f t="shared" si="69"/>
        <v>0</v>
      </c>
      <c r="AE301" s="2">
        <f t="shared" si="70"/>
        <v>0</v>
      </c>
    </row>
    <row r="302" spans="1:31" ht="15.75" customHeight="1" x14ac:dyDescent="0.25">
      <c r="A302" s="8" t="s">
        <v>629</v>
      </c>
      <c r="B302" s="8" t="s">
        <v>630</v>
      </c>
      <c r="C302" s="9">
        <v>0</v>
      </c>
      <c r="D302" s="9">
        <v>0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1</v>
      </c>
      <c r="N302" s="9">
        <v>0</v>
      </c>
      <c r="O302" s="9">
        <v>0</v>
      </c>
      <c r="P302" s="9">
        <v>2</v>
      </c>
      <c r="R302" s="2">
        <f t="shared" si="57"/>
        <v>1</v>
      </c>
      <c r="S302" s="2">
        <f t="shared" si="58"/>
        <v>1</v>
      </c>
      <c r="T302" s="2">
        <f t="shared" si="59"/>
        <v>0</v>
      </c>
      <c r="U302" s="2">
        <f t="shared" si="60"/>
        <v>0</v>
      </c>
      <c r="V302" s="2">
        <f t="shared" si="61"/>
        <v>0</v>
      </c>
      <c r="W302" s="2">
        <f t="shared" si="62"/>
        <v>0</v>
      </c>
      <c r="X302" s="2">
        <f t="shared" si="63"/>
        <v>0</v>
      </c>
      <c r="Y302" s="2">
        <f t="shared" si="64"/>
        <v>0</v>
      </c>
      <c r="Z302" s="2">
        <f t="shared" si="65"/>
        <v>0</v>
      </c>
      <c r="AA302" s="2">
        <f t="shared" si="66"/>
        <v>0</v>
      </c>
      <c r="AB302" s="2">
        <f t="shared" si="67"/>
        <v>0</v>
      </c>
      <c r="AC302" s="2">
        <f t="shared" si="68"/>
        <v>0</v>
      </c>
      <c r="AD302" s="2">
        <f t="shared" si="69"/>
        <v>0</v>
      </c>
      <c r="AE302" s="2">
        <f t="shared" si="70"/>
        <v>0</v>
      </c>
    </row>
    <row r="303" spans="1:31" ht="15.75" customHeight="1" x14ac:dyDescent="0.25">
      <c r="A303" s="8" t="s">
        <v>631</v>
      </c>
      <c r="B303" s="8" t="s">
        <v>632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1</v>
      </c>
      <c r="L303" s="9">
        <v>0</v>
      </c>
      <c r="M303" s="9">
        <v>0</v>
      </c>
      <c r="N303" s="9">
        <v>1</v>
      </c>
      <c r="O303" s="9">
        <v>0</v>
      </c>
      <c r="P303" s="9">
        <v>2</v>
      </c>
      <c r="R303" s="2">
        <f t="shared" si="57"/>
        <v>1</v>
      </c>
      <c r="S303" s="2">
        <f t="shared" si="58"/>
        <v>1</v>
      </c>
      <c r="T303" s="2">
        <f t="shared" si="59"/>
        <v>0</v>
      </c>
      <c r="U303" s="2">
        <f t="shared" si="60"/>
        <v>0</v>
      </c>
      <c r="V303" s="2">
        <f t="shared" si="61"/>
        <v>0</v>
      </c>
      <c r="W303" s="2">
        <f t="shared" si="62"/>
        <v>0</v>
      </c>
      <c r="X303" s="2">
        <f t="shared" si="63"/>
        <v>0</v>
      </c>
      <c r="Y303" s="2">
        <f t="shared" si="64"/>
        <v>0</v>
      </c>
      <c r="Z303" s="2">
        <f t="shared" si="65"/>
        <v>0</v>
      </c>
      <c r="AA303" s="2">
        <f t="shared" si="66"/>
        <v>0</v>
      </c>
      <c r="AB303" s="2">
        <f t="shared" si="67"/>
        <v>0</v>
      </c>
      <c r="AC303" s="2">
        <f t="shared" si="68"/>
        <v>0</v>
      </c>
      <c r="AD303" s="2">
        <f t="shared" si="69"/>
        <v>0</v>
      </c>
      <c r="AE303" s="2">
        <f t="shared" si="70"/>
        <v>0</v>
      </c>
    </row>
    <row r="304" spans="1:31" ht="15.75" customHeight="1" x14ac:dyDescent="0.25">
      <c r="A304" s="8" t="s">
        <v>633</v>
      </c>
      <c r="B304" s="8" t="s">
        <v>634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1</v>
      </c>
      <c r="N304" s="9">
        <v>1</v>
      </c>
      <c r="O304" s="9">
        <v>0</v>
      </c>
      <c r="P304" s="9">
        <v>2</v>
      </c>
      <c r="R304" s="2">
        <f t="shared" si="57"/>
        <v>1</v>
      </c>
      <c r="S304" s="2">
        <f t="shared" si="58"/>
        <v>1</v>
      </c>
      <c r="T304" s="2">
        <f t="shared" si="59"/>
        <v>0</v>
      </c>
      <c r="U304" s="2">
        <f t="shared" si="60"/>
        <v>0</v>
      </c>
      <c r="V304" s="2">
        <f t="shared" si="61"/>
        <v>0</v>
      </c>
      <c r="W304" s="2">
        <f t="shared" si="62"/>
        <v>0</v>
      </c>
      <c r="X304" s="2">
        <f t="shared" si="63"/>
        <v>0</v>
      </c>
      <c r="Y304" s="2">
        <f t="shared" si="64"/>
        <v>0</v>
      </c>
      <c r="Z304" s="2">
        <f t="shared" si="65"/>
        <v>0</v>
      </c>
      <c r="AA304" s="2">
        <f t="shared" si="66"/>
        <v>0</v>
      </c>
      <c r="AB304" s="2">
        <f t="shared" si="67"/>
        <v>0</v>
      </c>
      <c r="AC304" s="2">
        <f t="shared" si="68"/>
        <v>0</v>
      </c>
      <c r="AD304" s="2">
        <f t="shared" si="69"/>
        <v>0</v>
      </c>
      <c r="AE304" s="2">
        <f t="shared" si="70"/>
        <v>0</v>
      </c>
    </row>
    <row r="305" spans="1:31" ht="15.75" customHeight="1" x14ac:dyDescent="0.25">
      <c r="A305" s="8" t="s">
        <v>635</v>
      </c>
      <c r="B305" s="8" t="s">
        <v>636</v>
      </c>
      <c r="C305" s="9">
        <v>0</v>
      </c>
      <c r="D305" s="9">
        <v>1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1</v>
      </c>
      <c r="R305" s="2">
        <f t="shared" si="57"/>
        <v>1</v>
      </c>
      <c r="S305" s="2">
        <f t="shared" si="58"/>
        <v>0</v>
      </c>
      <c r="T305" s="2">
        <f t="shared" si="59"/>
        <v>0</v>
      </c>
      <c r="U305" s="2">
        <f t="shared" si="60"/>
        <v>0</v>
      </c>
      <c r="V305" s="2">
        <f t="shared" si="61"/>
        <v>0</v>
      </c>
      <c r="W305" s="2">
        <f t="shared" si="62"/>
        <v>0</v>
      </c>
      <c r="X305" s="2">
        <f t="shared" si="63"/>
        <v>0</v>
      </c>
      <c r="Y305" s="2">
        <f t="shared" si="64"/>
        <v>0</v>
      </c>
      <c r="Z305" s="2">
        <f t="shared" si="65"/>
        <v>0</v>
      </c>
      <c r="AA305" s="2">
        <f t="shared" si="66"/>
        <v>0</v>
      </c>
      <c r="AB305" s="2">
        <f t="shared" si="67"/>
        <v>0</v>
      </c>
      <c r="AC305" s="2">
        <f t="shared" si="68"/>
        <v>0</v>
      </c>
      <c r="AD305" s="2">
        <f t="shared" si="69"/>
        <v>0</v>
      </c>
      <c r="AE305" s="2">
        <f t="shared" si="70"/>
        <v>0</v>
      </c>
    </row>
    <row r="306" spans="1:31" ht="15.75" customHeight="1" x14ac:dyDescent="0.25">
      <c r="A306" s="8" t="s">
        <v>637</v>
      </c>
      <c r="B306" s="8" t="s">
        <v>638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1</v>
      </c>
      <c r="L306" s="9">
        <v>0</v>
      </c>
      <c r="M306" s="9">
        <v>0</v>
      </c>
      <c r="N306" s="9">
        <v>0</v>
      </c>
      <c r="O306" s="9">
        <v>1</v>
      </c>
      <c r="P306" s="9">
        <v>2</v>
      </c>
      <c r="R306" s="2">
        <f t="shared" si="57"/>
        <v>1</v>
      </c>
      <c r="S306" s="2">
        <f t="shared" si="58"/>
        <v>1</v>
      </c>
      <c r="T306" s="2">
        <f t="shared" si="59"/>
        <v>0</v>
      </c>
      <c r="U306" s="2">
        <f t="shared" si="60"/>
        <v>0</v>
      </c>
      <c r="V306" s="2">
        <f t="shared" si="61"/>
        <v>0</v>
      </c>
      <c r="W306" s="2">
        <f t="shared" si="62"/>
        <v>0</v>
      </c>
      <c r="X306" s="2">
        <f t="shared" si="63"/>
        <v>0</v>
      </c>
      <c r="Y306" s="2">
        <f t="shared" si="64"/>
        <v>0</v>
      </c>
      <c r="Z306" s="2">
        <f t="shared" si="65"/>
        <v>0</v>
      </c>
      <c r="AA306" s="2">
        <f t="shared" si="66"/>
        <v>0</v>
      </c>
      <c r="AB306" s="2">
        <f t="shared" si="67"/>
        <v>0</v>
      </c>
      <c r="AC306" s="2">
        <f t="shared" si="68"/>
        <v>0</v>
      </c>
      <c r="AD306" s="2">
        <f t="shared" si="69"/>
        <v>0</v>
      </c>
      <c r="AE306" s="2">
        <f t="shared" si="70"/>
        <v>0</v>
      </c>
    </row>
    <row r="307" spans="1:31" ht="15.75" customHeight="1" x14ac:dyDescent="0.25">
      <c r="A307" s="8" t="s">
        <v>639</v>
      </c>
      <c r="B307" s="8" t="s">
        <v>640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9">
        <v>1</v>
      </c>
      <c r="I307" s="9">
        <v>0</v>
      </c>
      <c r="J307" s="9">
        <v>1</v>
      </c>
      <c r="K307" s="9">
        <v>1</v>
      </c>
      <c r="L307" s="9">
        <v>1</v>
      </c>
      <c r="M307" s="9">
        <v>0</v>
      </c>
      <c r="N307" s="9">
        <v>0</v>
      </c>
      <c r="O307" s="9">
        <v>1</v>
      </c>
      <c r="P307" s="9">
        <v>5</v>
      </c>
      <c r="R307" s="2">
        <f t="shared" si="57"/>
        <v>1</v>
      </c>
      <c r="S307" s="2">
        <f t="shared" si="58"/>
        <v>1</v>
      </c>
      <c r="T307" s="2">
        <f t="shared" si="59"/>
        <v>1</v>
      </c>
      <c r="U307" s="2">
        <f t="shared" si="60"/>
        <v>1</v>
      </c>
      <c r="V307" s="2">
        <f t="shared" si="61"/>
        <v>1</v>
      </c>
      <c r="W307" s="2">
        <f t="shared" si="62"/>
        <v>0</v>
      </c>
      <c r="X307" s="2">
        <f t="shared" si="63"/>
        <v>0</v>
      </c>
      <c r="Y307" s="2">
        <f t="shared" si="64"/>
        <v>0</v>
      </c>
      <c r="Z307" s="2">
        <f t="shared" si="65"/>
        <v>0</v>
      </c>
      <c r="AA307" s="2">
        <f t="shared" si="66"/>
        <v>0</v>
      </c>
      <c r="AB307" s="2">
        <f t="shared" si="67"/>
        <v>0</v>
      </c>
      <c r="AC307" s="2">
        <f t="shared" si="68"/>
        <v>0</v>
      </c>
      <c r="AD307" s="2">
        <f t="shared" si="69"/>
        <v>0</v>
      </c>
      <c r="AE307" s="2">
        <f t="shared" si="70"/>
        <v>0</v>
      </c>
    </row>
    <row r="308" spans="1:31" ht="15.75" customHeight="1" x14ac:dyDescent="0.25">
      <c r="A308" s="8" t="s">
        <v>641</v>
      </c>
      <c r="B308" s="8" t="s">
        <v>642</v>
      </c>
      <c r="C308" s="9">
        <v>0</v>
      </c>
      <c r="D308" s="9">
        <v>1</v>
      </c>
      <c r="E308" s="9">
        <v>1</v>
      </c>
      <c r="F308" s="9">
        <v>1</v>
      </c>
      <c r="G308" s="9">
        <v>0</v>
      </c>
      <c r="H308" s="9">
        <v>1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4</v>
      </c>
      <c r="R308" s="2">
        <f t="shared" si="57"/>
        <v>1</v>
      </c>
      <c r="S308" s="2">
        <f t="shared" si="58"/>
        <v>1</v>
      </c>
      <c r="T308" s="2">
        <f t="shared" si="59"/>
        <v>1</v>
      </c>
      <c r="U308" s="2">
        <f t="shared" si="60"/>
        <v>1</v>
      </c>
      <c r="V308" s="2">
        <f t="shared" si="61"/>
        <v>0</v>
      </c>
      <c r="W308" s="2">
        <f t="shared" si="62"/>
        <v>0</v>
      </c>
      <c r="X308" s="2">
        <f t="shared" si="63"/>
        <v>0</v>
      </c>
      <c r="Y308" s="2">
        <f t="shared" si="64"/>
        <v>0</v>
      </c>
      <c r="Z308" s="2">
        <f t="shared" si="65"/>
        <v>0</v>
      </c>
      <c r="AA308" s="2">
        <f t="shared" si="66"/>
        <v>0</v>
      </c>
      <c r="AB308" s="2">
        <f t="shared" si="67"/>
        <v>0</v>
      </c>
      <c r="AC308" s="2">
        <f t="shared" si="68"/>
        <v>0</v>
      </c>
      <c r="AD308" s="2">
        <f t="shared" si="69"/>
        <v>0</v>
      </c>
      <c r="AE308" s="2">
        <f t="shared" si="70"/>
        <v>0</v>
      </c>
    </row>
    <row r="309" spans="1:31" ht="15.75" customHeight="1" x14ac:dyDescent="0.25">
      <c r="A309" s="8" t="s">
        <v>643</v>
      </c>
      <c r="B309" s="8" t="s">
        <v>644</v>
      </c>
      <c r="C309" s="9">
        <v>0</v>
      </c>
      <c r="D309" s="9">
        <v>1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1</v>
      </c>
      <c r="R309" s="2">
        <f t="shared" si="57"/>
        <v>1</v>
      </c>
      <c r="S309" s="2">
        <f t="shared" si="58"/>
        <v>0</v>
      </c>
      <c r="T309" s="2">
        <f t="shared" si="59"/>
        <v>0</v>
      </c>
      <c r="U309" s="2">
        <f t="shared" si="60"/>
        <v>0</v>
      </c>
      <c r="V309" s="2">
        <f t="shared" si="61"/>
        <v>0</v>
      </c>
      <c r="W309" s="2">
        <f t="shared" si="62"/>
        <v>0</v>
      </c>
      <c r="X309" s="2">
        <f t="shared" si="63"/>
        <v>0</v>
      </c>
      <c r="Y309" s="2">
        <f t="shared" si="64"/>
        <v>0</v>
      </c>
      <c r="Z309" s="2">
        <f t="shared" si="65"/>
        <v>0</v>
      </c>
      <c r="AA309" s="2">
        <f t="shared" si="66"/>
        <v>0</v>
      </c>
      <c r="AB309" s="2">
        <f t="shared" si="67"/>
        <v>0</v>
      </c>
      <c r="AC309" s="2">
        <f t="shared" si="68"/>
        <v>0</v>
      </c>
      <c r="AD309" s="2">
        <f t="shared" si="69"/>
        <v>0</v>
      </c>
      <c r="AE309" s="2">
        <f t="shared" si="70"/>
        <v>0</v>
      </c>
    </row>
    <row r="310" spans="1:31" ht="15.75" customHeight="1" x14ac:dyDescent="0.25">
      <c r="A310" s="8" t="s">
        <v>645</v>
      </c>
      <c r="B310" s="8" t="s">
        <v>646</v>
      </c>
      <c r="C310" s="9">
        <v>1</v>
      </c>
      <c r="D310" s="9">
        <v>0</v>
      </c>
      <c r="E310" s="9">
        <v>0</v>
      </c>
      <c r="F310" s="9">
        <v>1</v>
      </c>
      <c r="G310" s="9">
        <v>0</v>
      </c>
      <c r="H310" s="9">
        <v>1</v>
      </c>
      <c r="I310" s="9">
        <v>0</v>
      </c>
      <c r="J310" s="9">
        <v>1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7</v>
      </c>
      <c r="R310" s="2">
        <f t="shared" si="57"/>
        <v>1</v>
      </c>
      <c r="S310" s="2">
        <f t="shared" si="58"/>
        <v>1</v>
      </c>
      <c r="T310" s="2">
        <f t="shared" si="59"/>
        <v>1</v>
      </c>
      <c r="U310" s="2">
        <f t="shared" si="60"/>
        <v>1</v>
      </c>
      <c r="V310" s="2">
        <f t="shared" si="61"/>
        <v>0</v>
      </c>
      <c r="W310" s="2">
        <f t="shared" si="62"/>
        <v>0</v>
      </c>
      <c r="X310" s="2">
        <f t="shared" si="63"/>
        <v>0</v>
      </c>
      <c r="Y310" s="2">
        <f t="shared" si="64"/>
        <v>0</v>
      </c>
      <c r="Z310" s="2">
        <f t="shared" si="65"/>
        <v>0</v>
      </c>
      <c r="AA310" s="2">
        <f t="shared" si="66"/>
        <v>0</v>
      </c>
      <c r="AB310" s="2">
        <f t="shared" si="67"/>
        <v>0</v>
      </c>
      <c r="AC310" s="2">
        <f t="shared" si="68"/>
        <v>0</v>
      </c>
      <c r="AD310" s="2">
        <f t="shared" si="69"/>
        <v>0</v>
      </c>
      <c r="AE310" s="2">
        <f t="shared" si="70"/>
        <v>0</v>
      </c>
    </row>
    <row r="311" spans="1:31" ht="15.75" customHeight="1" x14ac:dyDescent="0.25">
      <c r="A311" s="8" t="s">
        <v>647</v>
      </c>
      <c r="B311" s="8" t="s">
        <v>648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1</v>
      </c>
      <c r="I311" s="9">
        <v>1</v>
      </c>
      <c r="J311" s="9">
        <v>1</v>
      </c>
      <c r="K311" s="9">
        <v>1</v>
      </c>
      <c r="L311" s="9">
        <v>1</v>
      </c>
      <c r="M311" s="9">
        <v>1</v>
      </c>
      <c r="N311" s="9">
        <v>1</v>
      </c>
      <c r="O311" s="9">
        <v>1</v>
      </c>
      <c r="P311" s="9">
        <v>8</v>
      </c>
      <c r="R311" s="2">
        <f t="shared" si="57"/>
        <v>1</v>
      </c>
      <c r="S311" s="2">
        <f t="shared" si="58"/>
        <v>1</v>
      </c>
      <c r="T311" s="2">
        <f t="shared" si="59"/>
        <v>1</v>
      </c>
      <c r="U311" s="2">
        <f t="shared" si="60"/>
        <v>1</v>
      </c>
      <c r="V311" s="2">
        <f t="shared" si="61"/>
        <v>1</v>
      </c>
      <c r="W311" s="2">
        <f t="shared" si="62"/>
        <v>1</v>
      </c>
      <c r="X311" s="2">
        <f t="shared" si="63"/>
        <v>1</v>
      </c>
      <c r="Y311" s="2">
        <f t="shared" si="64"/>
        <v>1</v>
      </c>
      <c r="Z311" s="2">
        <f t="shared" si="65"/>
        <v>0</v>
      </c>
      <c r="AA311" s="2">
        <f t="shared" si="66"/>
        <v>0</v>
      </c>
      <c r="AB311" s="2">
        <f t="shared" si="67"/>
        <v>0</v>
      </c>
      <c r="AC311" s="2">
        <f t="shared" si="68"/>
        <v>0</v>
      </c>
      <c r="AD311" s="2">
        <f t="shared" si="69"/>
        <v>0</v>
      </c>
      <c r="AE311" s="2">
        <f t="shared" si="70"/>
        <v>0</v>
      </c>
    </row>
    <row r="312" spans="1:31" ht="15.75" customHeight="1" x14ac:dyDescent="0.25">
      <c r="A312" s="8" t="s">
        <v>649</v>
      </c>
      <c r="B312" s="8" t="s">
        <v>650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1</v>
      </c>
      <c r="I312" s="9">
        <v>1</v>
      </c>
      <c r="J312" s="9">
        <v>1</v>
      </c>
      <c r="K312" s="9">
        <v>1</v>
      </c>
      <c r="L312" s="9">
        <v>1</v>
      </c>
      <c r="M312" s="9">
        <v>1</v>
      </c>
      <c r="N312" s="9">
        <v>1</v>
      </c>
      <c r="O312" s="9">
        <v>1</v>
      </c>
      <c r="P312" s="9">
        <v>8</v>
      </c>
      <c r="R312" s="2">
        <f t="shared" si="57"/>
        <v>1</v>
      </c>
      <c r="S312" s="2">
        <f t="shared" si="58"/>
        <v>1</v>
      </c>
      <c r="T312" s="2">
        <f t="shared" si="59"/>
        <v>1</v>
      </c>
      <c r="U312" s="2">
        <f t="shared" si="60"/>
        <v>1</v>
      </c>
      <c r="V312" s="2">
        <f t="shared" si="61"/>
        <v>1</v>
      </c>
      <c r="W312" s="2">
        <f t="shared" si="62"/>
        <v>1</v>
      </c>
      <c r="X312" s="2">
        <f t="shared" si="63"/>
        <v>1</v>
      </c>
      <c r="Y312" s="2">
        <f t="shared" si="64"/>
        <v>1</v>
      </c>
      <c r="Z312" s="2">
        <f t="shared" si="65"/>
        <v>0</v>
      </c>
      <c r="AA312" s="2">
        <f t="shared" si="66"/>
        <v>0</v>
      </c>
      <c r="AB312" s="2">
        <f t="shared" si="67"/>
        <v>0</v>
      </c>
      <c r="AC312" s="2">
        <f t="shared" si="68"/>
        <v>0</v>
      </c>
      <c r="AD312" s="2">
        <f t="shared" si="69"/>
        <v>0</v>
      </c>
      <c r="AE312" s="2">
        <f t="shared" si="70"/>
        <v>0</v>
      </c>
    </row>
    <row r="313" spans="1:31" ht="15.75" customHeight="1" x14ac:dyDescent="0.25">
      <c r="A313" s="8" t="s">
        <v>651</v>
      </c>
      <c r="B313" s="8" t="s">
        <v>652</v>
      </c>
      <c r="C313" s="9">
        <v>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2</v>
      </c>
      <c r="R313" s="2">
        <f t="shared" si="57"/>
        <v>0</v>
      </c>
      <c r="S313" s="2">
        <f t="shared" si="58"/>
        <v>0</v>
      </c>
      <c r="T313" s="2">
        <f t="shared" si="59"/>
        <v>0</v>
      </c>
      <c r="U313" s="2">
        <f t="shared" si="60"/>
        <v>0</v>
      </c>
      <c r="V313" s="2">
        <f t="shared" si="61"/>
        <v>0</v>
      </c>
      <c r="W313" s="2">
        <f t="shared" si="62"/>
        <v>0</v>
      </c>
      <c r="X313" s="2">
        <f t="shared" si="63"/>
        <v>0</v>
      </c>
      <c r="Y313" s="2">
        <f t="shared" si="64"/>
        <v>0</v>
      </c>
      <c r="Z313" s="2">
        <f t="shared" si="65"/>
        <v>0</v>
      </c>
      <c r="AA313" s="2">
        <f t="shared" si="66"/>
        <v>0</v>
      </c>
      <c r="AB313" s="2">
        <f t="shared" si="67"/>
        <v>0</v>
      </c>
      <c r="AC313" s="2">
        <f t="shared" si="68"/>
        <v>0</v>
      </c>
      <c r="AD313" s="2">
        <f t="shared" si="69"/>
        <v>0</v>
      </c>
      <c r="AE313" s="2">
        <f t="shared" si="70"/>
        <v>1</v>
      </c>
    </row>
    <row r="314" spans="1:31" ht="15.75" customHeight="1" x14ac:dyDescent="0.25">
      <c r="A314" s="8" t="s">
        <v>653</v>
      </c>
      <c r="B314" s="8" t="s">
        <v>654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1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1</v>
      </c>
      <c r="R314" s="2">
        <f t="shared" si="57"/>
        <v>1</v>
      </c>
      <c r="S314" s="2">
        <f t="shared" si="58"/>
        <v>0</v>
      </c>
      <c r="T314" s="2">
        <f t="shared" si="59"/>
        <v>0</v>
      </c>
      <c r="U314" s="2">
        <f t="shared" si="60"/>
        <v>0</v>
      </c>
      <c r="V314" s="2">
        <f t="shared" si="61"/>
        <v>0</v>
      </c>
      <c r="W314" s="2">
        <f t="shared" si="62"/>
        <v>0</v>
      </c>
      <c r="X314" s="2">
        <f t="shared" si="63"/>
        <v>0</v>
      </c>
      <c r="Y314" s="2">
        <f t="shared" si="64"/>
        <v>0</v>
      </c>
      <c r="Z314" s="2">
        <f t="shared" si="65"/>
        <v>0</v>
      </c>
      <c r="AA314" s="2">
        <f t="shared" si="66"/>
        <v>0</v>
      </c>
      <c r="AB314" s="2">
        <f t="shared" si="67"/>
        <v>0</v>
      </c>
      <c r="AC314" s="2">
        <f t="shared" si="68"/>
        <v>0</v>
      </c>
      <c r="AD314" s="2">
        <f t="shared" si="69"/>
        <v>0</v>
      </c>
      <c r="AE314" s="2">
        <f t="shared" si="70"/>
        <v>0</v>
      </c>
    </row>
    <row r="315" spans="1:31" ht="15.75" customHeight="1" x14ac:dyDescent="0.25">
      <c r="A315" s="8" t="s">
        <v>655</v>
      </c>
      <c r="B315" s="8" t="s">
        <v>656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1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2</v>
      </c>
      <c r="R315" s="2">
        <f t="shared" si="57"/>
        <v>1</v>
      </c>
      <c r="S315" s="2">
        <f t="shared" si="58"/>
        <v>1</v>
      </c>
      <c r="T315" s="2">
        <f t="shared" si="59"/>
        <v>0</v>
      </c>
      <c r="U315" s="2">
        <f t="shared" si="60"/>
        <v>0</v>
      </c>
      <c r="V315" s="2">
        <f t="shared" si="61"/>
        <v>0</v>
      </c>
      <c r="W315" s="2">
        <f t="shared" si="62"/>
        <v>0</v>
      </c>
      <c r="X315" s="2">
        <f t="shared" si="63"/>
        <v>0</v>
      </c>
      <c r="Y315" s="2">
        <f t="shared" si="64"/>
        <v>0</v>
      </c>
      <c r="Z315" s="2">
        <f t="shared" si="65"/>
        <v>0</v>
      </c>
      <c r="AA315" s="2">
        <f t="shared" si="66"/>
        <v>0</v>
      </c>
      <c r="AB315" s="2">
        <f t="shared" si="67"/>
        <v>0</v>
      </c>
      <c r="AC315" s="2">
        <f t="shared" si="68"/>
        <v>0</v>
      </c>
      <c r="AD315" s="2">
        <f t="shared" si="69"/>
        <v>0</v>
      </c>
      <c r="AE315" s="2">
        <f t="shared" si="70"/>
        <v>0</v>
      </c>
    </row>
    <row r="316" spans="1:31" ht="15.75" customHeight="1" x14ac:dyDescent="0.25">
      <c r="A316" s="8" t="s">
        <v>657</v>
      </c>
      <c r="B316" s="8" t="s">
        <v>658</v>
      </c>
      <c r="C316" s="9">
        <v>0</v>
      </c>
      <c r="D316" s="9">
        <v>0</v>
      </c>
      <c r="E316" s="9">
        <v>0</v>
      </c>
      <c r="F316" s="9">
        <v>0</v>
      </c>
      <c r="G316" s="9">
        <v>0</v>
      </c>
      <c r="H316" s="9">
        <v>1</v>
      </c>
      <c r="I316" s="9">
        <v>1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1</v>
      </c>
      <c r="P316" s="9">
        <v>3</v>
      </c>
      <c r="R316" s="2">
        <f t="shared" si="57"/>
        <v>1</v>
      </c>
      <c r="S316" s="2">
        <f t="shared" si="58"/>
        <v>1</v>
      </c>
      <c r="T316" s="2">
        <f t="shared" si="59"/>
        <v>1</v>
      </c>
      <c r="U316" s="2">
        <f t="shared" si="60"/>
        <v>0</v>
      </c>
      <c r="V316" s="2">
        <f t="shared" si="61"/>
        <v>0</v>
      </c>
      <c r="W316" s="2">
        <f t="shared" si="62"/>
        <v>0</v>
      </c>
      <c r="X316" s="2">
        <f t="shared" si="63"/>
        <v>0</v>
      </c>
      <c r="Y316" s="2">
        <f t="shared" si="64"/>
        <v>0</v>
      </c>
      <c r="Z316" s="2">
        <f t="shared" si="65"/>
        <v>0</v>
      </c>
      <c r="AA316" s="2">
        <f t="shared" si="66"/>
        <v>0</v>
      </c>
      <c r="AB316" s="2">
        <f t="shared" si="67"/>
        <v>0</v>
      </c>
      <c r="AC316" s="2">
        <f t="shared" si="68"/>
        <v>0</v>
      </c>
      <c r="AD316" s="2">
        <f t="shared" si="69"/>
        <v>0</v>
      </c>
      <c r="AE316" s="2">
        <f t="shared" si="70"/>
        <v>0</v>
      </c>
    </row>
    <row r="317" spans="1:31" ht="15.75" customHeight="1" x14ac:dyDescent="0.25">
      <c r="A317" s="8" t="s">
        <v>659</v>
      </c>
      <c r="B317" s="8" t="s">
        <v>660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1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1</v>
      </c>
      <c r="R317" s="2">
        <f t="shared" si="57"/>
        <v>1</v>
      </c>
      <c r="S317" s="2">
        <f t="shared" si="58"/>
        <v>0</v>
      </c>
      <c r="T317" s="2">
        <f t="shared" si="59"/>
        <v>0</v>
      </c>
      <c r="U317" s="2">
        <f t="shared" si="60"/>
        <v>0</v>
      </c>
      <c r="V317" s="2">
        <f t="shared" si="61"/>
        <v>0</v>
      </c>
      <c r="W317" s="2">
        <f t="shared" si="62"/>
        <v>0</v>
      </c>
      <c r="X317" s="2">
        <f t="shared" si="63"/>
        <v>0</v>
      </c>
      <c r="Y317" s="2">
        <f t="shared" si="64"/>
        <v>0</v>
      </c>
      <c r="Z317" s="2">
        <f t="shared" si="65"/>
        <v>0</v>
      </c>
      <c r="AA317" s="2">
        <f t="shared" si="66"/>
        <v>0</v>
      </c>
      <c r="AB317" s="2">
        <f t="shared" si="67"/>
        <v>0</v>
      </c>
      <c r="AC317" s="2">
        <f t="shared" si="68"/>
        <v>0</v>
      </c>
      <c r="AD317" s="2">
        <f t="shared" si="69"/>
        <v>0</v>
      </c>
      <c r="AE317" s="2">
        <f t="shared" si="70"/>
        <v>0</v>
      </c>
    </row>
    <row r="318" spans="1:31" ht="15.75" customHeight="1" x14ac:dyDescent="0.25">
      <c r="A318" s="8" t="s">
        <v>661</v>
      </c>
      <c r="B318" s="8" t="s">
        <v>662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1</v>
      </c>
      <c r="O318" s="9">
        <v>1</v>
      </c>
      <c r="P318" s="9">
        <v>2</v>
      </c>
      <c r="R318" s="2">
        <f t="shared" si="57"/>
        <v>1</v>
      </c>
      <c r="S318" s="2">
        <f t="shared" si="58"/>
        <v>1</v>
      </c>
      <c r="T318" s="2">
        <f t="shared" si="59"/>
        <v>0</v>
      </c>
      <c r="U318" s="2">
        <f t="shared" si="60"/>
        <v>0</v>
      </c>
      <c r="V318" s="2">
        <f t="shared" si="61"/>
        <v>0</v>
      </c>
      <c r="W318" s="2">
        <f t="shared" si="62"/>
        <v>0</v>
      </c>
      <c r="X318" s="2">
        <f t="shared" si="63"/>
        <v>0</v>
      </c>
      <c r="Y318" s="2">
        <f t="shared" si="64"/>
        <v>0</v>
      </c>
      <c r="Z318" s="2">
        <f t="shared" si="65"/>
        <v>0</v>
      </c>
      <c r="AA318" s="2">
        <f t="shared" si="66"/>
        <v>0</v>
      </c>
      <c r="AB318" s="2">
        <f t="shared" si="67"/>
        <v>0</v>
      </c>
      <c r="AC318" s="2">
        <f t="shared" si="68"/>
        <v>0</v>
      </c>
      <c r="AD318" s="2">
        <f t="shared" si="69"/>
        <v>0</v>
      </c>
      <c r="AE318" s="2">
        <f t="shared" si="70"/>
        <v>0</v>
      </c>
    </row>
    <row r="319" spans="1:31" ht="15.75" customHeight="1" x14ac:dyDescent="0.25">
      <c r="A319" s="8" t="s">
        <v>663</v>
      </c>
      <c r="B319" s="8" t="s">
        <v>664</v>
      </c>
      <c r="C319" s="9">
        <v>0</v>
      </c>
      <c r="D319" s="9">
        <v>1</v>
      </c>
      <c r="E319" s="9">
        <v>1</v>
      </c>
      <c r="F319" s="9">
        <v>0</v>
      </c>
      <c r="G319" s="9">
        <v>0</v>
      </c>
      <c r="H319" s="9">
        <v>1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3</v>
      </c>
      <c r="R319" s="2">
        <f t="shared" si="57"/>
        <v>1</v>
      </c>
      <c r="S319" s="2">
        <f t="shared" si="58"/>
        <v>1</v>
      </c>
      <c r="T319" s="2">
        <f t="shared" si="59"/>
        <v>1</v>
      </c>
      <c r="U319" s="2">
        <f t="shared" si="60"/>
        <v>0</v>
      </c>
      <c r="V319" s="2">
        <f t="shared" si="61"/>
        <v>0</v>
      </c>
      <c r="W319" s="2">
        <f t="shared" si="62"/>
        <v>0</v>
      </c>
      <c r="X319" s="2">
        <f t="shared" si="63"/>
        <v>0</v>
      </c>
      <c r="Y319" s="2">
        <f t="shared" si="64"/>
        <v>0</v>
      </c>
      <c r="Z319" s="2">
        <f t="shared" si="65"/>
        <v>0</v>
      </c>
      <c r="AA319" s="2">
        <f t="shared" si="66"/>
        <v>0</v>
      </c>
      <c r="AB319" s="2">
        <f t="shared" si="67"/>
        <v>0</v>
      </c>
      <c r="AC319" s="2">
        <f t="shared" si="68"/>
        <v>0</v>
      </c>
      <c r="AD319" s="2">
        <f t="shared" si="69"/>
        <v>0</v>
      </c>
      <c r="AE319" s="2">
        <f t="shared" si="70"/>
        <v>0</v>
      </c>
    </row>
    <row r="320" spans="1:31" ht="15.75" customHeight="1" x14ac:dyDescent="0.25">
      <c r="A320" s="8" t="s">
        <v>665</v>
      </c>
      <c r="B320" s="8" t="s">
        <v>666</v>
      </c>
      <c r="C320" s="9">
        <v>0</v>
      </c>
      <c r="D320" s="9">
        <v>1</v>
      </c>
      <c r="E320" s="9">
        <v>1</v>
      </c>
      <c r="F320" s="9">
        <v>1</v>
      </c>
      <c r="G320" s="9">
        <v>0</v>
      </c>
      <c r="H320" s="9">
        <v>1</v>
      </c>
      <c r="I320" s="9">
        <v>1</v>
      </c>
      <c r="J320" s="9">
        <v>1</v>
      </c>
      <c r="K320" s="9">
        <v>0</v>
      </c>
      <c r="L320" s="9">
        <v>1</v>
      </c>
      <c r="M320" s="9">
        <v>0</v>
      </c>
      <c r="N320" s="9">
        <v>0</v>
      </c>
      <c r="O320" s="9">
        <v>0</v>
      </c>
      <c r="P320" s="9">
        <v>7</v>
      </c>
      <c r="R320" s="2">
        <f t="shared" si="57"/>
        <v>1</v>
      </c>
      <c r="S320" s="2">
        <f t="shared" si="58"/>
        <v>1</v>
      </c>
      <c r="T320" s="2">
        <f t="shared" si="59"/>
        <v>1</v>
      </c>
      <c r="U320" s="2">
        <f t="shared" si="60"/>
        <v>1</v>
      </c>
      <c r="V320" s="2">
        <f t="shared" si="61"/>
        <v>1</v>
      </c>
      <c r="W320" s="2">
        <f t="shared" si="62"/>
        <v>1</v>
      </c>
      <c r="X320" s="2">
        <f t="shared" si="63"/>
        <v>1</v>
      </c>
      <c r="Y320" s="2">
        <f t="shared" si="64"/>
        <v>0</v>
      </c>
      <c r="Z320" s="2">
        <f t="shared" si="65"/>
        <v>0</v>
      </c>
      <c r="AA320" s="2">
        <f t="shared" si="66"/>
        <v>0</v>
      </c>
      <c r="AB320" s="2">
        <f t="shared" si="67"/>
        <v>0</v>
      </c>
      <c r="AC320" s="2">
        <f t="shared" si="68"/>
        <v>0</v>
      </c>
      <c r="AD320" s="2">
        <f t="shared" si="69"/>
        <v>0</v>
      </c>
      <c r="AE320" s="2">
        <f t="shared" si="70"/>
        <v>0</v>
      </c>
    </row>
    <row r="321" spans="1:31" ht="15.75" customHeight="1" x14ac:dyDescent="0.25">
      <c r="A321" s="8" t="s">
        <v>667</v>
      </c>
      <c r="B321" s="8" t="s">
        <v>668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1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1</v>
      </c>
      <c r="P321" s="9">
        <v>3</v>
      </c>
      <c r="R321" s="2">
        <f t="shared" si="57"/>
        <v>1</v>
      </c>
      <c r="S321" s="2">
        <f t="shared" si="58"/>
        <v>1</v>
      </c>
      <c r="T321" s="2">
        <f t="shared" si="59"/>
        <v>0</v>
      </c>
      <c r="U321" s="2">
        <f t="shared" si="60"/>
        <v>0</v>
      </c>
      <c r="V321" s="2">
        <f t="shared" si="61"/>
        <v>0</v>
      </c>
      <c r="W321" s="2">
        <f t="shared" si="62"/>
        <v>0</v>
      </c>
      <c r="X321" s="2">
        <f t="shared" si="63"/>
        <v>0</v>
      </c>
      <c r="Y321" s="2">
        <f t="shared" si="64"/>
        <v>0</v>
      </c>
      <c r="Z321" s="2">
        <f t="shared" si="65"/>
        <v>0</v>
      </c>
      <c r="AA321" s="2">
        <f t="shared" si="66"/>
        <v>0</v>
      </c>
      <c r="AB321" s="2">
        <f t="shared" si="67"/>
        <v>0</v>
      </c>
      <c r="AC321" s="2">
        <f t="shared" si="68"/>
        <v>0</v>
      </c>
      <c r="AD321" s="2">
        <f t="shared" si="69"/>
        <v>0</v>
      </c>
      <c r="AE321" s="2">
        <f t="shared" si="70"/>
        <v>0</v>
      </c>
    </row>
    <row r="322" spans="1:31" ht="15.75" customHeight="1" x14ac:dyDescent="0.25">
      <c r="A322" s="8" t="s">
        <v>669</v>
      </c>
      <c r="B322" s="8" t="s">
        <v>670</v>
      </c>
      <c r="C322" s="9">
        <v>0</v>
      </c>
      <c r="D322" s="9">
        <v>1</v>
      </c>
      <c r="E322" s="9">
        <v>1</v>
      </c>
      <c r="F322" s="9">
        <v>0</v>
      </c>
      <c r="G322" s="9">
        <v>0</v>
      </c>
      <c r="H322" s="9">
        <v>1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3</v>
      </c>
      <c r="R322" s="2">
        <f t="shared" ref="R322:R385" si="71">IF(SUM(C322+D322+E322+F322+G322+H322+I322+J322+K322+L322+M322+N322+O322)&gt;=1,1,0)</f>
        <v>1</v>
      </c>
      <c r="S322" s="2">
        <f t="shared" ref="S322:S385" si="72">IF(SUM(C322+D322+E322+F322+G322+H322+I322+J322+K322+L322+M322+N322+O322)&gt;=2,1,0)</f>
        <v>1</v>
      </c>
      <c r="T322" s="2">
        <f t="shared" ref="T322:T385" si="73">IF(SUM(C322+D322+E322+F322+G322+H322+I322+J322+K322+L322+M322+N322+O322)&gt;=3,1,0)</f>
        <v>1</v>
      </c>
      <c r="U322" s="2">
        <f t="shared" ref="U322:U385" si="74">IF(SUM(C322+D322+E322+F322+G322+H322+I322+J322+K322+L322+M322+N322+O322)&gt;=4,1,0)</f>
        <v>0</v>
      </c>
      <c r="V322" s="2">
        <f t="shared" ref="V322:V385" si="75">IF(SUM(C322+D322+E322+F322+G322+H322+I322+J322+K322+L322+M322+N322+O322)&gt;=5,1,0)</f>
        <v>0</v>
      </c>
      <c r="W322" s="2">
        <f t="shared" ref="W322:W385" si="76">IF(SUM(C322+D322+E322+F322+G322+H322+I322+J322+K322+L322+M322+N322+O322)&gt;=6,1,0)</f>
        <v>0</v>
      </c>
      <c r="X322" s="2">
        <f t="shared" ref="X322:X385" si="77">IF(SUM(C322+D322+E322+F322+G322+H322+I322+J322+K322+L322+M322+N322+O322)&gt;=7,1,0)</f>
        <v>0</v>
      </c>
      <c r="Y322" s="2">
        <f t="shared" ref="Y322:Y385" si="78">IF(SUM(C322+D322+E322+F322+G322+H322+I322+J322+K322+L322+M322+N322+O322)&gt;=8,1,0)</f>
        <v>0</v>
      </c>
      <c r="Z322" s="2">
        <f t="shared" ref="Z322:Z385" si="79">IF(SUM(C322+D322+E322+F322+G322+H322+I322+J322+K322+L322+M322+N322+O322)&gt;=9,1,0)</f>
        <v>0</v>
      </c>
      <c r="AA322" s="2">
        <f t="shared" ref="AA322:AA385" si="80">IF(SUM(C322+D322+E322+F322+G322+H322+I322+J322+K322+L322+M322+N322+O322)&gt;=10,1,0)</f>
        <v>0</v>
      </c>
      <c r="AB322" s="2">
        <f t="shared" ref="AB322:AB385" si="81">IF(SUM(C322+D322+E322+F322+G322+H322+I322+J322+K322+L322+M322+N322+O322)&gt;=11,1,0)</f>
        <v>0</v>
      </c>
      <c r="AC322" s="2">
        <f t="shared" ref="AC322:AC385" si="82">IF(SUM(C322+D322+E322+F322+G322+H322+I322+J322+K322+L322+M322+N322+O322)&gt;=12,1,0)</f>
        <v>0</v>
      </c>
      <c r="AD322" s="2">
        <f t="shared" ref="AD322:AD385" si="83">IF(SUM(C322+D322+E322+F322+G322+H322+I322+J322+K322+L322+M322+N322+O322)&gt;=13,1,0)</f>
        <v>0</v>
      </c>
      <c r="AE322" s="2">
        <f t="shared" ref="AE322:AE385" si="84">IF(SUM(C322+D322+E322+F322+G322+H322+I322+J322+K322+L322+M322+N322+O322)=0,1,0)</f>
        <v>0</v>
      </c>
    </row>
    <row r="323" spans="1:31" ht="15.75" customHeight="1" x14ac:dyDescent="0.25">
      <c r="A323" s="8" t="s">
        <v>671</v>
      </c>
      <c r="B323" s="8" t="s">
        <v>672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1</v>
      </c>
      <c r="R323" s="2">
        <f t="shared" si="71"/>
        <v>0</v>
      </c>
      <c r="S323" s="2">
        <f t="shared" si="72"/>
        <v>0</v>
      </c>
      <c r="T323" s="2">
        <f t="shared" si="73"/>
        <v>0</v>
      </c>
      <c r="U323" s="2">
        <f t="shared" si="74"/>
        <v>0</v>
      </c>
      <c r="V323" s="2">
        <f t="shared" si="75"/>
        <v>0</v>
      </c>
      <c r="W323" s="2">
        <f t="shared" si="76"/>
        <v>0</v>
      </c>
      <c r="X323" s="2">
        <f t="shared" si="77"/>
        <v>0</v>
      </c>
      <c r="Y323" s="2">
        <f t="shared" si="78"/>
        <v>0</v>
      </c>
      <c r="Z323" s="2">
        <f t="shared" si="79"/>
        <v>0</v>
      </c>
      <c r="AA323" s="2">
        <f t="shared" si="80"/>
        <v>0</v>
      </c>
      <c r="AB323" s="2">
        <f t="shared" si="81"/>
        <v>0</v>
      </c>
      <c r="AC323" s="2">
        <f t="shared" si="82"/>
        <v>0</v>
      </c>
      <c r="AD323" s="2">
        <f t="shared" si="83"/>
        <v>0</v>
      </c>
      <c r="AE323" s="2">
        <f t="shared" si="84"/>
        <v>1</v>
      </c>
    </row>
    <row r="324" spans="1:31" ht="15.75" customHeight="1" x14ac:dyDescent="0.25">
      <c r="A324" s="8" t="s">
        <v>673</v>
      </c>
      <c r="B324" s="8" t="s">
        <v>674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1</v>
      </c>
      <c r="I324" s="9">
        <v>0</v>
      </c>
      <c r="J324" s="9">
        <v>0</v>
      </c>
      <c r="K324" s="9">
        <v>1</v>
      </c>
      <c r="L324" s="9">
        <v>0</v>
      </c>
      <c r="M324" s="9">
        <v>0</v>
      </c>
      <c r="N324" s="9">
        <v>0</v>
      </c>
      <c r="O324" s="9">
        <v>0</v>
      </c>
      <c r="P324" s="9">
        <v>2</v>
      </c>
      <c r="R324" s="2">
        <f t="shared" si="71"/>
        <v>1</v>
      </c>
      <c r="S324" s="2">
        <f t="shared" si="72"/>
        <v>1</v>
      </c>
      <c r="T324" s="2">
        <f t="shared" si="73"/>
        <v>0</v>
      </c>
      <c r="U324" s="2">
        <f t="shared" si="74"/>
        <v>0</v>
      </c>
      <c r="V324" s="2">
        <f t="shared" si="75"/>
        <v>0</v>
      </c>
      <c r="W324" s="2">
        <f t="shared" si="76"/>
        <v>0</v>
      </c>
      <c r="X324" s="2">
        <f t="shared" si="77"/>
        <v>0</v>
      </c>
      <c r="Y324" s="2">
        <f t="shared" si="78"/>
        <v>0</v>
      </c>
      <c r="Z324" s="2">
        <f t="shared" si="79"/>
        <v>0</v>
      </c>
      <c r="AA324" s="2">
        <f t="shared" si="80"/>
        <v>0</v>
      </c>
      <c r="AB324" s="2">
        <f t="shared" si="81"/>
        <v>0</v>
      </c>
      <c r="AC324" s="2">
        <f t="shared" si="82"/>
        <v>0</v>
      </c>
      <c r="AD324" s="2">
        <f t="shared" si="83"/>
        <v>0</v>
      </c>
      <c r="AE324" s="2">
        <f t="shared" si="84"/>
        <v>0</v>
      </c>
    </row>
    <row r="325" spans="1:31" ht="15.75" customHeight="1" x14ac:dyDescent="0.25">
      <c r="A325" s="8" t="s">
        <v>675</v>
      </c>
      <c r="B325" s="8" t="s">
        <v>676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1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1</v>
      </c>
      <c r="R325" s="2">
        <f t="shared" si="71"/>
        <v>1</v>
      </c>
      <c r="S325" s="2">
        <f t="shared" si="72"/>
        <v>0</v>
      </c>
      <c r="T325" s="2">
        <f t="shared" si="73"/>
        <v>0</v>
      </c>
      <c r="U325" s="2">
        <f t="shared" si="74"/>
        <v>0</v>
      </c>
      <c r="V325" s="2">
        <f t="shared" si="75"/>
        <v>0</v>
      </c>
      <c r="W325" s="2">
        <f t="shared" si="76"/>
        <v>0</v>
      </c>
      <c r="X325" s="2">
        <f t="shared" si="77"/>
        <v>0</v>
      </c>
      <c r="Y325" s="2">
        <f t="shared" si="78"/>
        <v>0</v>
      </c>
      <c r="Z325" s="2">
        <f t="shared" si="79"/>
        <v>0</v>
      </c>
      <c r="AA325" s="2">
        <f t="shared" si="80"/>
        <v>0</v>
      </c>
      <c r="AB325" s="2">
        <f t="shared" si="81"/>
        <v>0</v>
      </c>
      <c r="AC325" s="2">
        <f t="shared" si="82"/>
        <v>0</v>
      </c>
      <c r="AD325" s="2">
        <f t="shared" si="83"/>
        <v>0</v>
      </c>
      <c r="AE325" s="2">
        <f t="shared" si="84"/>
        <v>0</v>
      </c>
    </row>
    <row r="326" spans="1:31" ht="15.75" customHeight="1" x14ac:dyDescent="0.25">
      <c r="A326" s="8" t="s">
        <v>677</v>
      </c>
      <c r="B326" s="8" t="s">
        <v>678</v>
      </c>
      <c r="C326" s="9">
        <v>0</v>
      </c>
      <c r="D326" s="9">
        <v>1</v>
      </c>
      <c r="E326" s="9">
        <v>1</v>
      </c>
      <c r="F326" s="9">
        <v>0</v>
      </c>
      <c r="G326" s="9">
        <v>0</v>
      </c>
      <c r="H326" s="9">
        <v>1</v>
      </c>
      <c r="I326" s="9">
        <v>0</v>
      </c>
      <c r="J326" s="9">
        <v>1</v>
      </c>
      <c r="K326" s="9">
        <v>1</v>
      </c>
      <c r="L326" s="9">
        <v>0</v>
      </c>
      <c r="M326" s="9">
        <v>0</v>
      </c>
      <c r="N326" s="9">
        <v>0</v>
      </c>
      <c r="O326" s="9">
        <v>0</v>
      </c>
      <c r="P326" s="9">
        <v>5</v>
      </c>
      <c r="R326" s="2">
        <f t="shared" si="71"/>
        <v>1</v>
      </c>
      <c r="S326" s="2">
        <f t="shared" si="72"/>
        <v>1</v>
      </c>
      <c r="T326" s="2">
        <f t="shared" si="73"/>
        <v>1</v>
      </c>
      <c r="U326" s="2">
        <f t="shared" si="74"/>
        <v>1</v>
      </c>
      <c r="V326" s="2">
        <f t="shared" si="75"/>
        <v>1</v>
      </c>
      <c r="W326" s="2">
        <f t="shared" si="76"/>
        <v>0</v>
      </c>
      <c r="X326" s="2">
        <f t="shared" si="77"/>
        <v>0</v>
      </c>
      <c r="Y326" s="2">
        <f t="shared" si="78"/>
        <v>0</v>
      </c>
      <c r="Z326" s="2">
        <f t="shared" si="79"/>
        <v>0</v>
      </c>
      <c r="AA326" s="2">
        <f t="shared" si="80"/>
        <v>0</v>
      </c>
      <c r="AB326" s="2">
        <f t="shared" si="81"/>
        <v>0</v>
      </c>
      <c r="AC326" s="2">
        <f t="shared" si="82"/>
        <v>0</v>
      </c>
      <c r="AD326" s="2">
        <f t="shared" si="83"/>
        <v>0</v>
      </c>
      <c r="AE326" s="2">
        <f t="shared" si="84"/>
        <v>0</v>
      </c>
    </row>
    <row r="327" spans="1:31" ht="15.75" customHeight="1" x14ac:dyDescent="0.25">
      <c r="A327" s="8" t="s">
        <v>679</v>
      </c>
      <c r="B327" s="8" t="s">
        <v>680</v>
      </c>
      <c r="C327" s="9">
        <v>0</v>
      </c>
      <c r="D327" s="9">
        <v>0</v>
      </c>
      <c r="E327" s="9">
        <v>1</v>
      </c>
      <c r="F327" s="9">
        <v>1</v>
      </c>
      <c r="G327" s="9">
        <v>1</v>
      </c>
      <c r="H327" s="9">
        <v>0</v>
      </c>
      <c r="I327" s="9">
        <v>1</v>
      </c>
      <c r="J327" s="9">
        <v>0</v>
      </c>
      <c r="K327" s="9">
        <v>1</v>
      </c>
      <c r="L327" s="9">
        <v>1</v>
      </c>
      <c r="M327" s="9">
        <v>1</v>
      </c>
      <c r="N327" s="9">
        <v>1</v>
      </c>
      <c r="O327" s="9">
        <v>1</v>
      </c>
      <c r="P327" s="9">
        <v>11</v>
      </c>
      <c r="R327" s="2">
        <f t="shared" si="71"/>
        <v>1</v>
      </c>
      <c r="S327" s="2">
        <f t="shared" si="72"/>
        <v>1</v>
      </c>
      <c r="T327" s="2">
        <f t="shared" si="73"/>
        <v>1</v>
      </c>
      <c r="U327" s="2">
        <f t="shared" si="74"/>
        <v>1</v>
      </c>
      <c r="V327" s="2">
        <f t="shared" si="75"/>
        <v>1</v>
      </c>
      <c r="W327" s="2">
        <f t="shared" si="76"/>
        <v>1</v>
      </c>
      <c r="X327" s="2">
        <f t="shared" si="77"/>
        <v>1</v>
      </c>
      <c r="Y327" s="2">
        <f t="shared" si="78"/>
        <v>1</v>
      </c>
      <c r="Z327" s="2">
        <f t="shared" si="79"/>
        <v>1</v>
      </c>
      <c r="AA327" s="2">
        <f t="shared" si="80"/>
        <v>0</v>
      </c>
      <c r="AB327" s="2">
        <f t="shared" si="81"/>
        <v>0</v>
      </c>
      <c r="AC327" s="2">
        <f t="shared" si="82"/>
        <v>0</v>
      </c>
      <c r="AD327" s="2">
        <f t="shared" si="83"/>
        <v>0</v>
      </c>
      <c r="AE327" s="2">
        <f t="shared" si="84"/>
        <v>0</v>
      </c>
    </row>
    <row r="328" spans="1:31" ht="15.75" customHeight="1" x14ac:dyDescent="0.25">
      <c r="A328" s="8" t="s">
        <v>681</v>
      </c>
      <c r="B328" s="8" t="s">
        <v>682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3</v>
      </c>
      <c r="R328" s="2">
        <f t="shared" si="71"/>
        <v>0</v>
      </c>
      <c r="S328" s="2">
        <f t="shared" si="72"/>
        <v>0</v>
      </c>
      <c r="T328" s="2">
        <f t="shared" si="73"/>
        <v>0</v>
      </c>
      <c r="U328" s="2">
        <f t="shared" si="74"/>
        <v>0</v>
      </c>
      <c r="V328" s="2">
        <f t="shared" si="75"/>
        <v>0</v>
      </c>
      <c r="W328" s="2">
        <f t="shared" si="76"/>
        <v>0</v>
      </c>
      <c r="X328" s="2">
        <f t="shared" si="77"/>
        <v>0</v>
      </c>
      <c r="Y328" s="2">
        <f t="shared" si="78"/>
        <v>0</v>
      </c>
      <c r="Z328" s="2">
        <f t="shared" si="79"/>
        <v>0</v>
      </c>
      <c r="AA328" s="2">
        <f t="shared" si="80"/>
        <v>0</v>
      </c>
      <c r="AB328" s="2">
        <f t="shared" si="81"/>
        <v>0</v>
      </c>
      <c r="AC328" s="2">
        <f t="shared" si="82"/>
        <v>0</v>
      </c>
      <c r="AD328" s="2">
        <f t="shared" si="83"/>
        <v>0</v>
      </c>
      <c r="AE328" s="2">
        <f t="shared" si="84"/>
        <v>1</v>
      </c>
    </row>
    <row r="329" spans="1:31" ht="15.75" customHeight="1" x14ac:dyDescent="0.25">
      <c r="A329" s="8" t="s">
        <v>683</v>
      </c>
      <c r="B329" s="8" t="s">
        <v>684</v>
      </c>
      <c r="C329" s="9">
        <v>1</v>
      </c>
      <c r="D329" s="9">
        <v>1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2</v>
      </c>
      <c r="R329" s="2">
        <f t="shared" si="71"/>
        <v>1</v>
      </c>
      <c r="S329" s="2">
        <f t="shared" si="72"/>
        <v>1</v>
      </c>
      <c r="T329" s="2">
        <f t="shared" si="73"/>
        <v>0</v>
      </c>
      <c r="U329" s="2">
        <f t="shared" si="74"/>
        <v>0</v>
      </c>
      <c r="V329" s="2">
        <f t="shared" si="75"/>
        <v>0</v>
      </c>
      <c r="W329" s="2">
        <f t="shared" si="76"/>
        <v>0</v>
      </c>
      <c r="X329" s="2">
        <f t="shared" si="77"/>
        <v>0</v>
      </c>
      <c r="Y329" s="2">
        <f t="shared" si="78"/>
        <v>0</v>
      </c>
      <c r="Z329" s="2">
        <f t="shared" si="79"/>
        <v>0</v>
      </c>
      <c r="AA329" s="2">
        <f t="shared" si="80"/>
        <v>0</v>
      </c>
      <c r="AB329" s="2">
        <f t="shared" si="81"/>
        <v>0</v>
      </c>
      <c r="AC329" s="2">
        <f t="shared" si="82"/>
        <v>0</v>
      </c>
      <c r="AD329" s="2">
        <f t="shared" si="83"/>
        <v>0</v>
      </c>
      <c r="AE329" s="2">
        <f t="shared" si="84"/>
        <v>0</v>
      </c>
    </row>
    <row r="330" spans="1:31" ht="15.75" customHeight="1" x14ac:dyDescent="0.25">
      <c r="A330" s="8" t="s">
        <v>685</v>
      </c>
      <c r="B330" s="8" t="s">
        <v>686</v>
      </c>
      <c r="C330" s="9">
        <v>1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4</v>
      </c>
      <c r="R330" s="2">
        <f t="shared" si="71"/>
        <v>1</v>
      </c>
      <c r="S330" s="2">
        <f t="shared" si="72"/>
        <v>0</v>
      </c>
      <c r="T330" s="2">
        <f t="shared" si="73"/>
        <v>0</v>
      </c>
      <c r="U330" s="2">
        <f t="shared" si="74"/>
        <v>0</v>
      </c>
      <c r="V330" s="2">
        <f t="shared" si="75"/>
        <v>0</v>
      </c>
      <c r="W330" s="2">
        <f t="shared" si="76"/>
        <v>0</v>
      </c>
      <c r="X330" s="2">
        <f t="shared" si="77"/>
        <v>0</v>
      </c>
      <c r="Y330" s="2">
        <f t="shared" si="78"/>
        <v>0</v>
      </c>
      <c r="Z330" s="2">
        <f t="shared" si="79"/>
        <v>0</v>
      </c>
      <c r="AA330" s="2">
        <f t="shared" si="80"/>
        <v>0</v>
      </c>
      <c r="AB330" s="2">
        <f t="shared" si="81"/>
        <v>0</v>
      </c>
      <c r="AC330" s="2">
        <f t="shared" si="82"/>
        <v>0</v>
      </c>
      <c r="AD330" s="2">
        <f t="shared" si="83"/>
        <v>0</v>
      </c>
      <c r="AE330" s="2">
        <f t="shared" si="84"/>
        <v>0</v>
      </c>
    </row>
    <row r="331" spans="1:31" ht="15.75" customHeight="1" x14ac:dyDescent="0.25">
      <c r="A331" s="8" t="s">
        <v>687</v>
      </c>
      <c r="B331" s="8" t="s">
        <v>688</v>
      </c>
      <c r="C331" s="9">
        <v>0</v>
      </c>
      <c r="D331" s="9">
        <v>1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2</v>
      </c>
      <c r="R331" s="2">
        <f t="shared" si="71"/>
        <v>1</v>
      </c>
      <c r="S331" s="2">
        <f t="shared" si="72"/>
        <v>1</v>
      </c>
      <c r="T331" s="2">
        <f t="shared" si="73"/>
        <v>0</v>
      </c>
      <c r="U331" s="2">
        <f t="shared" si="74"/>
        <v>0</v>
      </c>
      <c r="V331" s="2">
        <f t="shared" si="75"/>
        <v>0</v>
      </c>
      <c r="W331" s="2">
        <f t="shared" si="76"/>
        <v>0</v>
      </c>
      <c r="X331" s="2">
        <f t="shared" si="77"/>
        <v>0</v>
      </c>
      <c r="Y331" s="2">
        <f t="shared" si="78"/>
        <v>0</v>
      </c>
      <c r="Z331" s="2">
        <f t="shared" si="79"/>
        <v>0</v>
      </c>
      <c r="AA331" s="2">
        <f t="shared" si="80"/>
        <v>0</v>
      </c>
      <c r="AB331" s="2">
        <f t="shared" si="81"/>
        <v>0</v>
      </c>
      <c r="AC331" s="2">
        <f t="shared" si="82"/>
        <v>0</v>
      </c>
      <c r="AD331" s="2">
        <f t="shared" si="83"/>
        <v>0</v>
      </c>
      <c r="AE331" s="2">
        <f t="shared" si="84"/>
        <v>0</v>
      </c>
    </row>
    <row r="332" spans="1:31" ht="15.75" customHeight="1" x14ac:dyDescent="0.25">
      <c r="A332" s="8" t="s">
        <v>689</v>
      </c>
      <c r="B332" s="8" t="s">
        <v>690</v>
      </c>
      <c r="C332" s="9">
        <v>0</v>
      </c>
      <c r="D332" s="9">
        <v>1</v>
      </c>
      <c r="E332" s="9">
        <v>0</v>
      </c>
      <c r="F332" s="9">
        <v>1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R332" s="2">
        <f t="shared" si="71"/>
        <v>1</v>
      </c>
      <c r="S332" s="2">
        <f t="shared" si="72"/>
        <v>1</v>
      </c>
      <c r="T332" s="2">
        <f t="shared" si="73"/>
        <v>0</v>
      </c>
      <c r="U332" s="2">
        <f t="shared" si="74"/>
        <v>0</v>
      </c>
      <c r="V332" s="2">
        <f t="shared" si="75"/>
        <v>0</v>
      </c>
      <c r="W332" s="2">
        <f t="shared" si="76"/>
        <v>0</v>
      </c>
      <c r="X332" s="2">
        <f t="shared" si="77"/>
        <v>0</v>
      </c>
      <c r="Y332" s="2">
        <f t="shared" si="78"/>
        <v>0</v>
      </c>
      <c r="Z332" s="2">
        <f t="shared" si="79"/>
        <v>0</v>
      </c>
      <c r="AA332" s="2">
        <f t="shared" si="80"/>
        <v>0</v>
      </c>
      <c r="AB332" s="2">
        <f t="shared" si="81"/>
        <v>0</v>
      </c>
      <c r="AC332" s="2">
        <f t="shared" si="82"/>
        <v>0</v>
      </c>
      <c r="AD332" s="2">
        <f t="shared" si="83"/>
        <v>0</v>
      </c>
      <c r="AE332" s="2">
        <f t="shared" si="84"/>
        <v>0</v>
      </c>
    </row>
    <row r="333" spans="1:31" ht="15.75" customHeight="1" x14ac:dyDescent="0.25">
      <c r="A333" s="8" t="s">
        <v>691</v>
      </c>
      <c r="B333" s="8" t="s">
        <v>692</v>
      </c>
      <c r="C333" s="9">
        <v>0</v>
      </c>
      <c r="D333" s="9">
        <v>0</v>
      </c>
      <c r="E333" s="9">
        <v>0</v>
      </c>
      <c r="F333" s="9">
        <v>1</v>
      </c>
      <c r="G333" s="9">
        <v>0</v>
      </c>
      <c r="H333" s="9">
        <v>1</v>
      </c>
      <c r="I333" s="9">
        <v>1</v>
      </c>
      <c r="J333" s="9">
        <v>0</v>
      </c>
      <c r="K333" s="9">
        <v>0</v>
      </c>
      <c r="L333" s="9">
        <v>1</v>
      </c>
      <c r="M333" s="9">
        <v>0</v>
      </c>
      <c r="N333" s="9">
        <v>1</v>
      </c>
      <c r="O333" s="9">
        <v>0</v>
      </c>
      <c r="P333" s="9">
        <v>5</v>
      </c>
      <c r="R333" s="2">
        <f t="shared" si="71"/>
        <v>1</v>
      </c>
      <c r="S333" s="2">
        <f t="shared" si="72"/>
        <v>1</v>
      </c>
      <c r="T333" s="2">
        <f t="shared" si="73"/>
        <v>1</v>
      </c>
      <c r="U333" s="2">
        <f t="shared" si="74"/>
        <v>1</v>
      </c>
      <c r="V333" s="2">
        <f t="shared" si="75"/>
        <v>1</v>
      </c>
      <c r="W333" s="2">
        <f t="shared" si="76"/>
        <v>0</v>
      </c>
      <c r="X333" s="2">
        <f t="shared" si="77"/>
        <v>0</v>
      </c>
      <c r="Y333" s="2">
        <f t="shared" si="78"/>
        <v>0</v>
      </c>
      <c r="Z333" s="2">
        <f t="shared" si="79"/>
        <v>0</v>
      </c>
      <c r="AA333" s="2">
        <f t="shared" si="80"/>
        <v>0</v>
      </c>
      <c r="AB333" s="2">
        <f t="shared" si="81"/>
        <v>0</v>
      </c>
      <c r="AC333" s="2">
        <f t="shared" si="82"/>
        <v>0</v>
      </c>
      <c r="AD333" s="2">
        <f t="shared" si="83"/>
        <v>0</v>
      </c>
      <c r="AE333" s="2">
        <f t="shared" si="84"/>
        <v>0</v>
      </c>
    </row>
    <row r="334" spans="1:31" ht="15.75" customHeight="1" x14ac:dyDescent="0.25">
      <c r="A334" s="8" t="s">
        <v>693</v>
      </c>
      <c r="B334" s="8" t="s">
        <v>694</v>
      </c>
      <c r="C334" s="9">
        <v>0</v>
      </c>
      <c r="D334" s="9">
        <v>0</v>
      </c>
      <c r="E334" s="9">
        <v>0</v>
      </c>
      <c r="F334" s="9">
        <v>1</v>
      </c>
      <c r="G334" s="9">
        <v>0</v>
      </c>
      <c r="H334" s="9">
        <v>0</v>
      </c>
      <c r="I334" s="9">
        <v>0</v>
      </c>
      <c r="J334" s="9">
        <v>0</v>
      </c>
      <c r="K334" s="9">
        <v>1</v>
      </c>
      <c r="L334" s="9">
        <v>0</v>
      </c>
      <c r="M334" s="9">
        <v>0</v>
      </c>
      <c r="N334" s="9">
        <v>0</v>
      </c>
      <c r="O334" s="9">
        <v>0</v>
      </c>
      <c r="P334" s="9">
        <v>2</v>
      </c>
      <c r="R334" s="2">
        <f t="shared" si="71"/>
        <v>1</v>
      </c>
      <c r="S334" s="2">
        <f t="shared" si="72"/>
        <v>1</v>
      </c>
      <c r="T334" s="2">
        <f t="shared" si="73"/>
        <v>0</v>
      </c>
      <c r="U334" s="2">
        <f t="shared" si="74"/>
        <v>0</v>
      </c>
      <c r="V334" s="2">
        <f t="shared" si="75"/>
        <v>0</v>
      </c>
      <c r="W334" s="2">
        <f t="shared" si="76"/>
        <v>0</v>
      </c>
      <c r="X334" s="2">
        <f t="shared" si="77"/>
        <v>0</v>
      </c>
      <c r="Y334" s="2">
        <f t="shared" si="78"/>
        <v>0</v>
      </c>
      <c r="Z334" s="2">
        <f t="shared" si="79"/>
        <v>0</v>
      </c>
      <c r="AA334" s="2">
        <f t="shared" si="80"/>
        <v>0</v>
      </c>
      <c r="AB334" s="2">
        <f t="shared" si="81"/>
        <v>0</v>
      </c>
      <c r="AC334" s="2">
        <f t="shared" si="82"/>
        <v>0</v>
      </c>
      <c r="AD334" s="2">
        <f t="shared" si="83"/>
        <v>0</v>
      </c>
      <c r="AE334" s="2">
        <f t="shared" si="84"/>
        <v>0</v>
      </c>
    </row>
    <row r="335" spans="1:31" ht="15.75" customHeight="1" x14ac:dyDescent="0.25">
      <c r="A335" s="8" t="s">
        <v>695</v>
      </c>
      <c r="B335" s="8" t="s">
        <v>696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9">
        <v>1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1</v>
      </c>
      <c r="R335" s="2">
        <f t="shared" si="71"/>
        <v>1</v>
      </c>
      <c r="S335" s="2">
        <f t="shared" si="72"/>
        <v>0</v>
      </c>
      <c r="T335" s="2">
        <f t="shared" si="73"/>
        <v>0</v>
      </c>
      <c r="U335" s="2">
        <f t="shared" si="74"/>
        <v>0</v>
      </c>
      <c r="V335" s="2">
        <f t="shared" si="75"/>
        <v>0</v>
      </c>
      <c r="W335" s="2">
        <f t="shared" si="76"/>
        <v>0</v>
      </c>
      <c r="X335" s="2">
        <f t="shared" si="77"/>
        <v>0</v>
      </c>
      <c r="Y335" s="2">
        <f t="shared" si="78"/>
        <v>0</v>
      </c>
      <c r="Z335" s="2">
        <f t="shared" si="79"/>
        <v>0</v>
      </c>
      <c r="AA335" s="2">
        <f t="shared" si="80"/>
        <v>0</v>
      </c>
      <c r="AB335" s="2">
        <f t="shared" si="81"/>
        <v>0</v>
      </c>
      <c r="AC335" s="2">
        <f t="shared" si="82"/>
        <v>0</v>
      </c>
      <c r="AD335" s="2">
        <f t="shared" si="83"/>
        <v>0</v>
      </c>
      <c r="AE335" s="2">
        <f t="shared" si="84"/>
        <v>0</v>
      </c>
    </row>
    <row r="336" spans="1:31" ht="15.75" customHeight="1" x14ac:dyDescent="0.25">
      <c r="A336" s="8" t="s">
        <v>697</v>
      </c>
      <c r="B336" s="8" t="s">
        <v>698</v>
      </c>
      <c r="C336" s="9">
        <v>0</v>
      </c>
      <c r="D336" s="9">
        <v>1</v>
      </c>
      <c r="E336" s="9">
        <v>1</v>
      </c>
      <c r="F336" s="9">
        <v>1</v>
      </c>
      <c r="G336" s="9">
        <v>1</v>
      </c>
      <c r="H336" s="9">
        <v>1</v>
      </c>
      <c r="I336" s="9">
        <v>1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6</v>
      </c>
      <c r="R336" s="2">
        <f t="shared" si="71"/>
        <v>1</v>
      </c>
      <c r="S336" s="2">
        <f t="shared" si="72"/>
        <v>1</v>
      </c>
      <c r="T336" s="2">
        <f t="shared" si="73"/>
        <v>1</v>
      </c>
      <c r="U336" s="2">
        <f t="shared" si="74"/>
        <v>1</v>
      </c>
      <c r="V336" s="2">
        <f t="shared" si="75"/>
        <v>1</v>
      </c>
      <c r="W336" s="2">
        <f t="shared" si="76"/>
        <v>1</v>
      </c>
      <c r="X336" s="2">
        <f t="shared" si="77"/>
        <v>0</v>
      </c>
      <c r="Y336" s="2">
        <f t="shared" si="78"/>
        <v>0</v>
      </c>
      <c r="Z336" s="2">
        <f t="shared" si="79"/>
        <v>0</v>
      </c>
      <c r="AA336" s="2">
        <f t="shared" si="80"/>
        <v>0</v>
      </c>
      <c r="AB336" s="2">
        <f t="shared" si="81"/>
        <v>0</v>
      </c>
      <c r="AC336" s="2">
        <f t="shared" si="82"/>
        <v>0</v>
      </c>
      <c r="AD336" s="2">
        <f t="shared" si="83"/>
        <v>0</v>
      </c>
      <c r="AE336" s="2">
        <f t="shared" si="84"/>
        <v>0</v>
      </c>
    </row>
    <row r="337" spans="1:31" ht="15.75" customHeight="1" x14ac:dyDescent="0.25">
      <c r="A337" s="8" t="s">
        <v>699</v>
      </c>
      <c r="B337" s="8" t="s">
        <v>700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1</v>
      </c>
      <c r="O337" s="9">
        <v>0</v>
      </c>
      <c r="P337" s="9">
        <v>1</v>
      </c>
      <c r="R337" s="2">
        <f t="shared" si="71"/>
        <v>1</v>
      </c>
      <c r="S337" s="2">
        <f t="shared" si="72"/>
        <v>0</v>
      </c>
      <c r="T337" s="2">
        <f t="shared" si="73"/>
        <v>0</v>
      </c>
      <c r="U337" s="2">
        <f t="shared" si="74"/>
        <v>0</v>
      </c>
      <c r="V337" s="2">
        <f t="shared" si="75"/>
        <v>0</v>
      </c>
      <c r="W337" s="2">
        <f t="shared" si="76"/>
        <v>0</v>
      </c>
      <c r="X337" s="2">
        <f t="shared" si="77"/>
        <v>0</v>
      </c>
      <c r="Y337" s="2">
        <f t="shared" si="78"/>
        <v>0</v>
      </c>
      <c r="Z337" s="2">
        <f t="shared" si="79"/>
        <v>0</v>
      </c>
      <c r="AA337" s="2">
        <f t="shared" si="80"/>
        <v>0</v>
      </c>
      <c r="AB337" s="2">
        <f t="shared" si="81"/>
        <v>0</v>
      </c>
      <c r="AC337" s="2">
        <f t="shared" si="82"/>
        <v>0</v>
      </c>
      <c r="AD337" s="2">
        <f t="shared" si="83"/>
        <v>0</v>
      </c>
      <c r="AE337" s="2">
        <f t="shared" si="84"/>
        <v>0</v>
      </c>
    </row>
    <row r="338" spans="1:31" ht="15.75" customHeight="1" x14ac:dyDescent="0.25">
      <c r="A338" s="8" t="s">
        <v>701</v>
      </c>
      <c r="B338" s="8" t="s">
        <v>702</v>
      </c>
      <c r="C338" s="9">
        <v>0</v>
      </c>
      <c r="D338" s="9">
        <v>1</v>
      </c>
      <c r="E338" s="9">
        <v>0</v>
      </c>
      <c r="F338" s="9">
        <v>0</v>
      </c>
      <c r="G338" s="9">
        <v>0</v>
      </c>
      <c r="H338" s="9">
        <v>0</v>
      </c>
      <c r="I338" s="9">
        <v>1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3</v>
      </c>
      <c r="R338" s="2">
        <f t="shared" si="71"/>
        <v>1</v>
      </c>
      <c r="S338" s="2">
        <f t="shared" si="72"/>
        <v>1</v>
      </c>
      <c r="T338" s="2">
        <f t="shared" si="73"/>
        <v>0</v>
      </c>
      <c r="U338" s="2">
        <f t="shared" si="74"/>
        <v>0</v>
      </c>
      <c r="V338" s="2">
        <f t="shared" si="75"/>
        <v>0</v>
      </c>
      <c r="W338" s="2">
        <f t="shared" si="76"/>
        <v>0</v>
      </c>
      <c r="X338" s="2">
        <f t="shared" si="77"/>
        <v>0</v>
      </c>
      <c r="Y338" s="2">
        <f t="shared" si="78"/>
        <v>0</v>
      </c>
      <c r="Z338" s="2">
        <f t="shared" si="79"/>
        <v>0</v>
      </c>
      <c r="AA338" s="2">
        <f t="shared" si="80"/>
        <v>0</v>
      </c>
      <c r="AB338" s="2">
        <f t="shared" si="81"/>
        <v>0</v>
      </c>
      <c r="AC338" s="2">
        <f t="shared" si="82"/>
        <v>0</v>
      </c>
      <c r="AD338" s="2">
        <f t="shared" si="83"/>
        <v>0</v>
      </c>
      <c r="AE338" s="2">
        <f t="shared" si="84"/>
        <v>0</v>
      </c>
    </row>
    <row r="339" spans="1:31" ht="15.75" customHeight="1" x14ac:dyDescent="0.25">
      <c r="A339" s="8" t="s">
        <v>703</v>
      </c>
      <c r="B339" s="8" t="s">
        <v>704</v>
      </c>
      <c r="C339" s="9">
        <v>0</v>
      </c>
      <c r="D339" s="9">
        <v>1</v>
      </c>
      <c r="E339" s="9">
        <v>0</v>
      </c>
      <c r="F339" s="9">
        <v>0</v>
      </c>
      <c r="G339" s="9">
        <v>1</v>
      </c>
      <c r="H339" s="9">
        <v>1</v>
      </c>
      <c r="I339" s="9">
        <v>1</v>
      </c>
      <c r="J339" s="9">
        <v>1</v>
      </c>
      <c r="K339" s="9">
        <v>1</v>
      </c>
      <c r="L339" s="9">
        <v>0</v>
      </c>
      <c r="M339" s="9">
        <v>1</v>
      </c>
      <c r="N339" s="9">
        <v>1</v>
      </c>
      <c r="O339" s="9">
        <v>1</v>
      </c>
      <c r="P339" s="9">
        <v>9</v>
      </c>
      <c r="R339" s="2">
        <f t="shared" si="71"/>
        <v>1</v>
      </c>
      <c r="S339" s="2">
        <f t="shared" si="72"/>
        <v>1</v>
      </c>
      <c r="T339" s="2">
        <f t="shared" si="73"/>
        <v>1</v>
      </c>
      <c r="U339" s="2">
        <f t="shared" si="74"/>
        <v>1</v>
      </c>
      <c r="V339" s="2">
        <f t="shared" si="75"/>
        <v>1</v>
      </c>
      <c r="W339" s="2">
        <f t="shared" si="76"/>
        <v>1</v>
      </c>
      <c r="X339" s="2">
        <f t="shared" si="77"/>
        <v>1</v>
      </c>
      <c r="Y339" s="2">
        <f t="shared" si="78"/>
        <v>1</v>
      </c>
      <c r="Z339" s="2">
        <f t="shared" si="79"/>
        <v>1</v>
      </c>
      <c r="AA339" s="2">
        <f t="shared" si="80"/>
        <v>0</v>
      </c>
      <c r="AB339" s="2">
        <f t="shared" si="81"/>
        <v>0</v>
      </c>
      <c r="AC339" s="2">
        <f t="shared" si="82"/>
        <v>0</v>
      </c>
      <c r="AD339" s="2">
        <f t="shared" si="83"/>
        <v>0</v>
      </c>
      <c r="AE339" s="2">
        <f t="shared" si="84"/>
        <v>0</v>
      </c>
    </row>
    <row r="340" spans="1:31" ht="15.75" customHeight="1" x14ac:dyDescent="0.25">
      <c r="A340" s="8" t="s">
        <v>705</v>
      </c>
      <c r="B340" s="8" t="s">
        <v>706</v>
      </c>
      <c r="C340" s="9">
        <v>0</v>
      </c>
      <c r="D340" s="9">
        <v>1</v>
      </c>
      <c r="E340" s="9">
        <v>0</v>
      </c>
      <c r="F340" s="9">
        <v>0</v>
      </c>
      <c r="G340" s="9">
        <v>0</v>
      </c>
      <c r="H340" s="9">
        <v>0</v>
      </c>
      <c r="I340" s="9">
        <v>1</v>
      </c>
      <c r="J340" s="9">
        <v>0</v>
      </c>
      <c r="K340" s="9">
        <v>0</v>
      </c>
      <c r="L340" s="9">
        <v>0</v>
      </c>
      <c r="M340" s="9">
        <v>0</v>
      </c>
      <c r="N340" s="9">
        <v>1</v>
      </c>
      <c r="O340" s="9">
        <v>0</v>
      </c>
      <c r="P340" s="9">
        <v>3</v>
      </c>
      <c r="R340" s="2">
        <f t="shared" si="71"/>
        <v>1</v>
      </c>
      <c r="S340" s="2">
        <f t="shared" si="72"/>
        <v>1</v>
      </c>
      <c r="T340" s="2">
        <f t="shared" si="73"/>
        <v>1</v>
      </c>
      <c r="U340" s="2">
        <f t="shared" si="74"/>
        <v>0</v>
      </c>
      <c r="V340" s="2">
        <f t="shared" si="75"/>
        <v>0</v>
      </c>
      <c r="W340" s="2">
        <f t="shared" si="76"/>
        <v>0</v>
      </c>
      <c r="X340" s="2">
        <f t="shared" si="77"/>
        <v>0</v>
      </c>
      <c r="Y340" s="2">
        <f t="shared" si="78"/>
        <v>0</v>
      </c>
      <c r="Z340" s="2">
        <f t="shared" si="79"/>
        <v>0</v>
      </c>
      <c r="AA340" s="2">
        <f t="shared" si="80"/>
        <v>0</v>
      </c>
      <c r="AB340" s="2">
        <f t="shared" si="81"/>
        <v>0</v>
      </c>
      <c r="AC340" s="2">
        <f t="shared" si="82"/>
        <v>0</v>
      </c>
      <c r="AD340" s="2">
        <f t="shared" si="83"/>
        <v>0</v>
      </c>
      <c r="AE340" s="2">
        <f t="shared" si="84"/>
        <v>0</v>
      </c>
    </row>
    <row r="341" spans="1:31" ht="15.75" customHeight="1" x14ac:dyDescent="0.25">
      <c r="A341" s="8" t="s">
        <v>707</v>
      </c>
      <c r="B341" s="8" t="s">
        <v>708</v>
      </c>
      <c r="C341" s="9">
        <v>0</v>
      </c>
      <c r="D341" s="9">
        <v>1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1</v>
      </c>
      <c r="R341" s="2">
        <f t="shared" si="71"/>
        <v>1</v>
      </c>
      <c r="S341" s="2">
        <f t="shared" si="72"/>
        <v>0</v>
      </c>
      <c r="T341" s="2">
        <f t="shared" si="73"/>
        <v>0</v>
      </c>
      <c r="U341" s="2">
        <f t="shared" si="74"/>
        <v>0</v>
      </c>
      <c r="V341" s="2">
        <f t="shared" si="75"/>
        <v>0</v>
      </c>
      <c r="W341" s="2">
        <f t="shared" si="76"/>
        <v>0</v>
      </c>
      <c r="X341" s="2">
        <f t="shared" si="77"/>
        <v>0</v>
      </c>
      <c r="Y341" s="2">
        <f t="shared" si="78"/>
        <v>0</v>
      </c>
      <c r="Z341" s="2">
        <f t="shared" si="79"/>
        <v>0</v>
      </c>
      <c r="AA341" s="2">
        <f t="shared" si="80"/>
        <v>0</v>
      </c>
      <c r="AB341" s="2">
        <f t="shared" si="81"/>
        <v>0</v>
      </c>
      <c r="AC341" s="2">
        <f t="shared" si="82"/>
        <v>0</v>
      </c>
      <c r="AD341" s="2">
        <f t="shared" si="83"/>
        <v>0</v>
      </c>
      <c r="AE341" s="2">
        <f t="shared" si="84"/>
        <v>0</v>
      </c>
    </row>
    <row r="342" spans="1:31" ht="15.75" customHeight="1" x14ac:dyDescent="0.25">
      <c r="A342" s="8" t="s">
        <v>709</v>
      </c>
      <c r="B342" s="8" t="s">
        <v>710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1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2</v>
      </c>
      <c r="R342" s="2">
        <f t="shared" si="71"/>
        <v>1</v>
      </c>
      <c r="S342" s="2">
        <f t="shared" si="72"/>
        <v>0</v>
      </c>
      <c r="T342" s="2">
        <f t="shared" si="73"/>
        <v>0</v>
      </c>
      <c r="U342" s="2">
        <f t="shared" si="74"/>
        <v>0</v>
      </c>
      <c r="V342" s="2">
        <f t="shared" si="75"/>
        <v>0</v>
      </c>
      <c r="W342" s="2">
        <f t="shared" si="76"/>
        <v>0</v>
      </c>
      <c r="X342" s="2">
        <f t="shared" si="77"/>
        <v>0</v>
      </c>
      <c r="Y342" s="2">
        <f t="shared" si="78"/>
        <v>0</v>
      </c>
      <c r="Z342" s="2">
        <f t="shared" si="79"/>
        <v>0</v>
      </c>
      <c r="AA342" s="2">
        <f t="shared" si="80"/>
        <v>0</v>
      </c>
      <c r="AB342" s="2">
        <f t="shared" si="81"/>
        <v>0</v>
      </c>
      <c r="AC342" s="2">
        <f t="shared" si="82"/>
        <v>0</v>
      </c>
      <c r="AD342" s="2">
        <f t="shared" si="83"/>
        <v>0</v>
      </c>
      <c r="AE342" s="2">
        <f t="shared" si="84"/>
        <v>0</v>
      </c>
    </row>
    <row r="343" spans="1:31" ht="15.75" customHeight="1" x14ac:dyDescent="0.25">
      <c r="A343" s="8" t="s">
        <v>711</v>
      </c>
      <c r="B343" s="8" t="s">
        <v>712</v>
      </c>
      <c r="C343" s="9">
        <v>0</v>
      </c>
      <c r="D343" s="9">
        <v>1</v>
      </c>
      <c r="E343" s="9">
        <v>1</v>
      </c>
      <c r="F343" s="9">
        <v>1</v>
      </c>
      <c r="G343" s="9">
        <v>1</v>
      </c>
      <c r="H343" s="9">
        <v>1</v>
      </c>
      <c r="I343" s="9">
        <v>1</v>
      </c>
      <c r="J343" s="9">
        <v>1</v>
      </c>
      <c r="K343" s="9">
        <v>0</v>
      </c>
      <c r="L343" s="9">
        <v>1</v>
      </c>
      <c r="M343" s="9">
        <v>0</v>
      </c>
      <c r="N343" s="9">
        <v>0</v>
      </c>
      <c r="O343" s="9">
        <v>0</v>
      </c>
      <c r="P343" s="9">
        <v>9</v>
      </c>
      <c r="R343" s="2">
        <f t="shared" si="71"/>
        <v>1</v>
      </c>
      <c r="S343" s="2">
        <f t="shared" si="72"/>
        <v>1</v>
      </c>
      <c r="T343" s="2">
        <f t="shared" si="73"/>
        <v>1</v>
      </c>
      <c r="U343" s="2">
        <f t="shared" si="74"/>
        <v>1</v>
      </c>
      <c r="V343" s="2">
        <f t="shared" si="75"/>
        <v>1</v>
      </c>
      <c r="W343" s="2">
        <f t="shared" si="76"/>
        <v>1</v>
      </c>
      <c r="X343" s="2">
        <f t="shared" si="77"/>
        <v>1</v>
      </c>
      <c r="Y343" s="2">
        <f t="shared" si="78"/>
        <v>1</v>
      </c>
      <c r="Z343" s="2">
        <f t="shared" si="79"/>
        <v>0</v>
      </c>
      <c r="AA343" s="2">
        <f t="shared" si="80"/>
        <v>0</v>
      </c>
      <c r="AB343" s="2">
        <f t="shared" si="81"/>
        <v>0</v>
      </c>
      <c r="AC343" s="2">
        <f t="shared" si="82"/>
        <v>0</v>
      </c>
      <c r="AD343" s="2">
        <f t="shared" si="83"/>
        <v>0</v>
      </c>
      <c r="AE343" s="2">
        <f t="shared" si="84"/>
        <v>0</v>
      </c>
    </row>
    <row r="344" spans="1:31" ht="15.75" customHeight="1" x14ac:dyDescent="0.25">
      <c r="A344" s="8" t="s">
        <v>713</v>
      </c>
      <c r="B344" s="8" t="s">
        <v>714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1</v>
      </c>
      <c r="L344" s="9">
        <v>0</v>
      </c>
      <c r="M344" s="9">
        <v>0</v>
      </c>
      <c r="N344" s="9">
        <v>0</v>
      </c>
      <c r="O344" s="9">
        <v>1</v>
      </c>
      <c r="P344" s="9">
        <v>2</v>
      </c>
      <c r="R344" s="2">
        <f t="shared" si="71"/>
        <v>1</v>
      </c>
      <c r="S344" s="2">
        <f t="shared" si="72"/>
        <v>1</v>
      </c>
      <c r="T344" s="2">
        <f t="shared" si="73"/>
        <v>0</v>
      </c>
      <c r="U344" s="2">
        <f t="shared" si="74"/>
        <v>0</v>
      </c>
      <c r="V344" s="2">
        <f t="shared" si="75"/>
        <v>0</v>
      </c>
      <c r="W344" s="2">
        <f t="shared" si="76"/>
        <v>0</v>
      </c>
      <c r="X344" s="2">
        <f t="shared" si="77"/>
        <v>0</v>
      </c>
      <c r="Y344" s="2">
        <f t="shared" si="78"/>
        <v>0</v>
      </c>
      <c r="Z344" s="2">
        <f t="shared" si="79"/>
        <v>0</v>
      </c>
      <c r="AA344" s="2">
        <f t="shared" si="80"/>
        <v>0</v>
      </c>
      <c r="AB344" s="2">
        <f t="shared" si="81"/>
        <v>0</v>
      </c>
      <c r="AC344" s="2">
        <f t="shared" si="82"/>
        <v>0</v>
      </c>
      <c r="AD344" s="2">
        <f t="shared" si="83"/>
        <v>0</v>
      </c>
      <c r="AE344" s="2">
        <f t="shared" si="84"/>
        <v>0</v>
      </c>
    </row>
    <row r="345" spans="1:31" ht="15.75" customHeight="1" x14ac:dyDescent="0.25">
      <c r="A345" s="8" t="s">
        <v>715</v>
      </c>
      <c r="B345" s="8" t="s">
        <v>716</v>
      </c>
      <c r="C345" s="9">
        <v>0</v>
      </c>
      <c r="D345" s="9">
        <v>1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1</v>
      </c>
      <c r="R345" s="2">
        <f t="shared" si="71"/>
        <v>1</v>
      </c>
      <c r="S345" s="2">
        <f t="shared" si="72"/>
        <v>0</v>
      </c>
      <c r="T345" s="2">
        <f t="shared" si="73"/>
        <v>0</v>
      </c>
      <c r="U345" s="2">
        <f t="shared" si="74"/>
        <v>0</v>
      </c>
      <c r="V345" s="2">
        <f t="shared" si="75"/>
        <v>0</v>
      </c>
      <c r="W345" s="2">
        <f t="shared" si="76"/>
        <v>0</v>
      </c>
      <c r="X345" s="2">
        <f t="shared" si="77"/>
        <v>0</v>
      </c>
      <c r="Y345" s="2">
        <f t="shared" si="78"/>
        <v>0</v>
      </c>
      <c r="Z345" s="2">
        <f t="shared" si="79"/>
        <v>0</v>
      </c>
      <c r="AA345" s="2">
        <f t="shared" si="80"/>
        <v>0</v>
      </c>
      <c r="AB345" s="2">
        <f t="shared" si="81"/>
        <v>0</v>
      </c>
      <c r="AC345" s="2">
        <f t="shared" si="82"/>
        <v>0</v>
      </c>
      <c r="AD345" s="2">
        <f t="shared" si="83"/>
        <v>0</v>
      </c>
      <c r="AE345" s="2">
        <f t="shared" si="84"/>
        <v>0</v>
      </c>
    </row>
    <row r="346" spans="1:31" ht="15.75" customHeight="1" x14ac:dyDescent="0.25">
      <c r="A346" s="8" t="s">
        <v>717</v>
      </c>
      <c r="B346" s="8" t="s">
        <v>718</v>
      </c>
      <c r="C346" s="9">
        <v>0</v>
      </c>
      <c r="D346" s="9">
        <v>0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1</v>
      </c>
      <c r="K346" s="9">
        <v>0</v>
      </c>
      <c r="L346" s="9">
        <v>0</v>
      </c>
      <c r="M346" s="9">
        <v>1</v>
      </c>
      <c r="N346" s="9">
        <v>1</v>
      </c>
      <c r="O346" s="9">
        <v>1</v>
      </c>
      <c r="P346" s="9">
        <v>5</v>
      </c>
      <c r="R346" s="2">
        <f t="shared" si="71"/>
        <v>1</v>
      </c>
      <c r="S346" s="2">
        <f t="shared" si="72"/>
        <v>1</v>
      </c>
      <c r="T346" s="2">
        <f t="shared" si="73"/>
        <v>1</v>
      </c>
      <c r="U346" s="2">
        <f t="shared" si="74"/>
        <v>1</v>
      </c>
      <c r="V346" s="2">
        <f t="shared" si="75"/>
        <v>1</v>
      </c>
      <c r="W346" s="2">
        <f t="shared" si="76"/>
        <v>0</v>
      </c>
      <c r="X346" s="2">
        <f t="shared" si="77"/>
        <v>0</v>
      </c>
      <c r="Y346" s="2">
        <f t="shared" si="78"/>
        <v>0</v>
      </c>
      <c r="Z346" s="2">
        <f t="shared" si="79"/>
        <v>0</v>
      </c>
      <c r="AA346" s="2">
        <f t="shared" si="80"/>
        <v>0</v>
      </c>
      <c r="AB346" s="2">
        <f t="shared" si="81"/>
        <v>0</v>
      </c>
      <c r="AC346" s="2">
        <f t="shared" si="82"/>
        <v>0</v>
      </c>
      <c r="AD346" s="2">
        <f t="shared" si="83"/>
        <v>0</v>
      </c>
      <c r="AE346" s="2">
        <f t="shared" si="84"/>
        <v>0</v>
      </c>
    </row>
    <row r="347" spans="1:31" ht="15.75" customHeight="1" x14ac:dyDescent="0.25">
      <c r="A347" s="8" t="s">
        <v>719</v>
      </c>
      <c r="B347" s="8" t="s">
        <v>720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9">
        <v>1</v>
      </c>
      <c r="I347" s="9">
        <v>0</v>
      </c>
      <c r="J347" s="9">
        <v>1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2</v>
      </c>
      <c r="R347" s="2">
        <f t="shared" si="71"/>
        <v>1</v>
      </c>
      <c r="S347" s="2">
        <f t="shared" si="72"/>
        <v>1</v>
      </c>
      <c r="T347" s="2">
        <f t="shared" si="73"/>
        <v>0</v>
      </c>
      <c r="U347" s="2">
        <f t="shared" si="74"/>
        <v>0</v>
      </c>
      <c r="V347" s="2">
        <f t="shared" si="75"/>
        <v>0</v>
      </c>
      <c r="W347" s="2">
        <f t="shared" si="76"/>
        <v>0</v>
      </c>
      <c r="X347" s="2">
        <f t="shared" si="77"/>
        <v>0</v>
      </c>
      <c r="Y347" s="2">
        <f t="shared" si="78"/>
        <v>0</v>
      </c>
      <c r="Z347" s="2">
        <f t="shared" si="79"/>
        <v>0</v>
      </c>
      <c r="AA347" s="2">
        <f t="shared" si="80"/>
        <v>0</v>
      </c>
      <c r="AB347" s="2">
        <f t="shared" si="81"/>
        <v>0</v>
      </c>
      <c r="AC347" s="2">
        <f t="shared" si="82"/>
        <v>0</v>
      </c>
      <c r="AD347" s="2">
        <f t="shared" si="83"/>
        <v>0</v>
      </c>
      <c r="AE347" s="2">
        <f t="shared" si="84"/>
        <v>0</v>
      </c>
    </row>
    <row r="348" spans="1:31" ht="15.75" customHeight="1" x14ac:dyDescent="0.25">
      <c r="A348" s="8" t="s">
        <v>721</v>
      </c>
      <c r="B348" s="8" t="s">
        <v>722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1</v>
      </c>
      <c r="I348" s="9">
        <v>1</v>
      </c>
      <c r="J348" s="9">
        <v>1</v>
      </c>
      <c r="K348" s="9">
        <v>0</v>
      </c>
      <c r="L348" s="9">
        <v>1</v>
      </c>
      <c r="M348" s="9">
        <v>1</v>
      </c>
      <c r="N348" s="9">
        <v>0</v>
      </c>
      <c r="O348" s="9">
        <v>0</v>
      </c>
      <c r="P348" s="9">
        <v>6</v>
      </c>
      <c r="R348" s="2">
        <f t="shared" si="71"/>
        <v>1</v>
      </c>
      <c r="S348" s="2">
        <f t="shared" si="72"/>
        <v>1</v>
      </c>
      <c r="T348" s="2">
        <f t="shared" si="73"/>
        <v>1</v>
      </c>
      <c r="U348" s="2">
        <f t="shared" si="74"/>
        <v>1</v>
      </c>
      <c r="V348" s="2">
        <f t="shared" si="75"/>
        <v>1</v>
      </c>
      <c r="W348" s="2">
        <f t="shared" si="76"/>
        <v>0</v>
      </c>
      <c r="X348" s="2">
        <f t="shared" si="77"/>
        <v>0</v>
      </c>
      <c r="Y348" s="2">
        <f t="shared" si="78"/>
        <v>0</v>
      </c>
      <c r="Z348" s="2">
        <f t="shared" si="79"/>
        <v>0</v>
      </c>
      <c r="AA348" s="2">
        <f t="shared" si="80"/>
        <v>0</v>
      </c>
      <c r="AB348" s="2">
        <f t="shared" si="81"/>
        <v>0</v>
      </c>
      <c r="AC348" s="2">
        <f t="shared" si="82"/>
        <v>0</v>
      </c>
      <c r="AD348" s="2">
        <f t="shared" si="83"/>
        <v>0</v>
      </c>
      <c r="AE348" s="2">
        <f t="shared" si="84"/>
        <v>0</v>
      </c>
    </row>
    <row r="349" spans="1:31" ht="15.75" customHeight="1" x14ac:dyDescent="0.25">
      <c r="A349" s="8" t="s">
        <v>723</v>
      </c>
      <c r="B349" s="8" t="s">
        <v>724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1</v>
      </c>
      <c r="R349" s="2">
        <f t="shared" si="71"/>
        <v>0</v>
      </c>
      <c r="S349" s="2">
        <f t="shared" si="72"/>
        <v>0</v>
      </c>
      <c r="T349" s="2">
        <f t="shared" si="73"/>
        <v>0</v>
      </c>
      <c r="U349" s="2">
        <f t="shared" si="74"/>
        <v>0</v>
      </c>
      <c r="V349" s="2">
        <f t="shared" si="75"/>
        <v>0</v>
      </c>
      <c r="W349" s="2">
        <f t="shared" si="76"/>
        <v>0</v>
      </c>
      <c r="X349" s="2">
        <f t="shared" si="77"/>
        <v>0</v>
      </c>
      <c r="Y349" s="2">
        <f t="shared" si="78"/>
        <v>0</v>
      </c>
      <c r="Z349" s="2">
        <f t="shared" si="79"/>
        <v>0</v>
      </c>
      <c r="AA349" s="2">
        <f t="shared" si="80"/>
        <v>0</v>
      </c>
      <c r="AB349" s="2">
        <f t="shared" si="81"/>
        <v>0</v>
      </c>
      <c r="AC349" s="2">
        <f t="shared" si="82"/>
        <v>0</v>
      </c>
      <c r="AD349" s="2">
        <f t="shared" si="83"/>
        <v>0</v>
      </c>
      <c r="AE349" s="2">
        <f t="shared" si="84"/>
        <v>1</v>
      </c>
    </row>
    <row r="350" spans="1:31" ht="15.75" customHeight="1" x14ac:dyDescent="0.25">
      <c r="A350" s="8" t="s">
        <v>725</v>
      </c>
      <c r="B350" s="8" t="s">
        <v>726</v>
      </c>
      <c r="C350" s="9">
        <v>0</v>
      </c>
      <c r="D350" s="9">
        <v>1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2</v>
      </c>
      <c r="R350" s="2">
        <f t="shared" si="71"/>
        <v>1</v>
      </c>
      <c r="S350" s="2">
        <f t="shared" si="72"/>
        <v>1</v>
      </c>
      <c r="T350" s="2">
        <f t="shared" si="73"/>
        <v>0</v>
      </c>
      <c r="U350" s="2">
        <f t="shared" si="74"/>
        <v>0</v>
      </c>
      <c r="V350" s="2">
        <f t="shared" si="75"/>
        <v>0</v>
      </c>
      <c r="W350" s="2">
        <f t="shared" si="76"/>
        <v>0</v>
      </c>
      <c r="X350" s="2">
        <f t="shared" si="77"/>
        <v>0</v>
      </c>
      <c r="Y350" s="2">
        <f t="shared" si="78"/>
        <v>0</v>
      </c>
      <c r="Z350" s="2">
        <f t="shared" si="79"/>
        <v>0</v>
      </c>
      <c r="AA350" s="2">
        <f t="shared" si="80"/>
        <v>0</v>
      </c>
      <c r="AB350" s="2">
        <f t="shared" si="81"/>
        <v>0</v>
      </c>
      <c r="AC350" s="2">
        <f t="shared" si="82"/>
        <v>0</v>
      </c>
      <c r="AD350" s="2">
        <f t="shared" si="83"/>
        <v>0</v>
      </c>
      <c r="AE350" s="2">
        <f t="shared" si="84"/>
        <v>0</v>
      </c>
    </row>
    <row r="351" spans="1:31" ht="15.75" customHeight="1" x14ac:dyDescent="0.25">
      <c r="A351" s="8" t="s">
        <v>727</v>
      </c>
      <c r="B351" s="8" t="s">
        <v>728</v>
      </c>
      <c r="C351" s="9">
        <v>0</v>
      </c>
      <c r="D351" s="9">
        <v>0</v>
      </c>
      <c r="E351" s="9">
        <v>1</v>
      </c>
      <c r="F351" s="9">
        <v>1</v>
      </c>
      <c r="G351" s="9">
        <v>0</v>
      </c>
      <c r="H351" s="9">
        <v>1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3</v>
      </c>
      <c r="R351" s="2">
        <f t="shared" si="71"/>
        <v>1</v>
      </c>
      <c r="S351" s="2">
        <f t="shared" si="72"/>
        <v>1</v>
      </c>
      <c r="T351" s="2">
        <f t="shared" si="73"/>
        <v>1</v>
      </c>
      <c r="U351" s="2">
        <f t="shared" si="74"/>
        <v>0</v>
      </c>
      <c r="V351" s="2">
        <f t="shared" si="75"/>
        <v>0</v>
      </c>
      <c r="W351" s="2">
        <f t="shared" si="76"/>
        <v>0</v>
      </c>
      <c r="X351" s="2">
        <f t="shared" si="77"/>
        <v>0</v>
      </c>
      <c r="Y351" s="2">
        <f t="shared" si="78"/>
        <v>0</v>
      </c>
      <c r="Z351" s="2">
        <f t="shared" si="79"/>
        <v>0</v>
      </c>
      <c r="AA351" s="2">
        <f t="shared" si="80"/>
        <v>0</v>
      </c>
      <c r="AB351" s="2">
        <f t="shared" si="81"/>
        <v>0</v>
      </c>
      <c r="AC351" s="2">
        <f t="shared" si="82"/>
        <v>0</v>
      </c>
      <c r="AD351" s="2">
        <f t="shared" si="83"/>
        <v>0</v>
      </c>
      <c r="AE351" s="2">
        <f t="shared" si="84"/>
        <v>0</v>
      </c>
    </row>
    <row r="352" spans="1:31" ht="15.75" customHeight="1" x14ac:dyDescent="0.25">
      <c r="A352" s="8" t="s">
        <v>729</v>
      </c>
      <c r="B352" s="8" t="s">
        <v>730</v>
      </c>
      <c r="C352" s="9">
        <v>1</v>
      </c>
      <c r="D352" s="9">
        <v>1</v>
      </c>
      <c r="E352" s="9">
        <v>1</v>
      </c>
      <c r="F352" s="9">
        <v>1</v>
      </c>
      <c r="G352" s="9">
        <v>1</v>
      </c>
      <c r="H352" s="9">
        <v>1</v>
      </c>
      <c r="I352" s="9">
        <v>1</v>
      </c>
      <c r="J352" s="9">
        <v>1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11</v>
      </c>
      <c r="R352" s="2">
        <f t="shared" si="71"/>
        <v>1</v>
      </c>
      <c r="S352" s="2">
        <f t="shared" si="72"/>
        <v>1</v>
      </c>
      <c r="T352" s="2">
        <f t="shared" si="73"/>
        <v>1</v>
      </c>
      <c r="U352" s="2">
        <f t="shared" si="74"/>
        <v>1</v>
      </c>
      <c r="V352" s="2">
        <f t="shared" si="75"/>
        <v>1</v>
      </c>
      <c r="W352" s="2">
        <f t="shared" si="76"/>
        <v>1</v>
      </c>
      <c r="X352" s="2">
        <f t="shared" si="77"/>
        <v>1</v>
      </c>
      <c r="Y352" s="2">
        <f t="shared" si="78"/>
        <v>1</v>
      </c>
      <c r="Z352" s="2">
        <f t="shared" si="79"/>
        <v>0</v>
      </c>
      <c r="AA352" s="2">
        <f t="shared" si="80"/>
        <v>0</v>
      </c>
      <c r="AB352" s="2">
        <f t="shared" si="81"/>
        <v>0</v>
      </c>
      <c r="AC352" s="2">
        <f t="shared" si="82"/>
        <v>0</v>
      </c>
      <c r="AD352" s="2">
        <f t="shared" si="83"/>
        <v>0</v>
      </c>
      <c r="AE352" s="2">
        <f t="shared" si="84"/>
        <v>0</v>
      </c>
    </row>
    <row r="353" spans="1:31" ht="15.75" customHeight="1" x14ac:dyDescent="0.25">
      <c r="A353" s="8" t="s">
        <v>731</v>
      </c>
      <c r="B353" s="8" t="s">
        <v>732</v>
      </c>
      <c r="C353" s="9">
        <v>1</v>
      </c>
      <c r="D353" s="9">
        <v>1</v>
      </c>
      <c r="E353" s="9">
        <v>1</v>
      </c>
      <c r="F353" s="9">
        <v>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4</v>
      </c>
      <c r="R353" s="2">
        <f t="shared" si="71"/>
        <v>1</v>
      </c>
      <c r="S353" s="2">
        <f t="shared" si="72"/>
        <v>1</v>
      </c>
      <c r="T353" s="2">
        <f t="shared" si="73"/>
        <v>1</v>
      </c>
      <c r="U353" s="2">
        <f t="shared" si="74"/>
        <v>1</v>
      </c>
      <c r="V353" s="2">
        <f t="shared" si="75"/>
        <v>0</v>
      </c>
      <c r="W353" s="2">
        <f t="shared" si="76"/>
        <v>0</v>
      </c>
      <c r="X353" s="2">
        <f t="shared" si="77"/>
        <v>0</v>
      </c>
      <c r="Y353" s="2">
        <f t="shared" si="78"/>
        <v>0</v>
      </c>
      <c r="Z353" s="2">
        <f t="shared" si="79"/>
        <v>0</v>
      </c>
      <c r="AA353" s="2">
        <f t="shared" si="80"/>
        <v>0</v>
      </c>
      <c r="AB353" s="2">
        <f t="shared" si="81"/>
        <v>0</v>
      </c>
      <c r="AC353" s="2">
        <f t="shared" si="82"/>
        <v>0</v>
      </c>
      <c r="AD353" s="2">
        <f t="shared" si="83"/>
        <v>0</v>
      </c>
      <c r="AE353" s="2">
        <f t="shared" si="84"/>
        <v>0</v>
      </c>
    </row>
    <row r="354" spans="1:31" ht="15.75" customHeight="1" x14ac:dyDescent="0.25">
      <c r="A354" s="8" t="s">
        <v>733</v>
      </c>
      <c r="B354" s="8" t="s">
        <v>734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1</v>
      </c>
      <c r="I354" s="9">
        <v>1</v>
      </c>
      <c r="J354" s="9">
        <v>1</v>
      </c>
      <c r="K354" s="9">
        <v>1</v>
      </c>
      <c r="L354" s="9">
        <v>0</v>
      </c>
      <c r="M354" s="9">
        <v>0</v>
      </c>
      <c r="N354" s="9">
        <v>0</v>
      </c>
      <c r="O354" s="9">
        <v>1</v>
      </c>
      <c r="P354" s="9">
        <v>5</v>
      </c>
      <c r="R354" s="2">
        <f t="shared" si="71"/>
        <v>1</v>
      </c>
      <c r="S354" s="2">
        <f t="shared" si="72"/>
        <v>1</v>
      </c>
      <c r="T354" s="2">
        <f t="shared" si="73"/>
        <v>1</v>
      </c>
      <c r="U354" s="2">
        <f t="shared" si="74"/>
        <v>1</v>
      </c>
      <c r="V354" s="2">
        <f t="shared" si="75"/>
        <v>1</v>
      </c>
      <c r="W354" s="2">
        <f t="shared" si="76"/>
        <v>0</v>
      </c>
      <c r="X354" s="2">
        <f t="shared" si="77"/>
        <v>0</v>
      </c>
      <c r="Y354" s="2">
        <f t="shared" si="78"/>
        <v>0</v>
      </c>
      <c r="Z354" s="2">
        <f t="shared" si="79"/>
        <v>0</v>
      </c>
      <c r="AA354" s="2">
        <f t="shared" si="80"/>
        <v>0</v>
      </c>
      <c r="AB354" s="2">
        <f t="shared" si="81"/>
        <v>0</v>
      </c>
      <c r="AC354" s="2">
        <f t="shared" si="82"/>
        <v>0</v>
      </c>
      <c r="AD354" s="2">
        <f t="shared" si="83"/>
        <v>0</v>
      </c>
      <c r="AE354" s="2">
        <f t="shared" si="84"/>
        <v>0</v>
      </c>
    </row>
    <row r="355" spans="1:31" ht="15.75" customHeight="1" x14ac:dyDescent="0.25">
      <c r="A355" s="8" t="s">
        <v>735</v>
      </c>
      <c r="B355" s="8" t="s">
        <v>736</v>
      </c>
      <c r="C355" s="9">
        <v>1</v>
      </c>
      <c r="D355" s="9">
        <v>1</v>
      </c>
      <c r="E355" s="9">
        <v>0</v>
      </c>
      <c r="F355" s="9">
        <v>0</v>
      </c>
      <c r="G355" s="9">
        <v>0</v>
      </c>
      <c r="H355" s="9">
        <v>1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3</v>
      </c>
      <c r="R355" s="2">
        <f t="shared" si="71"/>
        <v>1</v>
      </c>
      <c r="S355" s="2">
        <f t="shared" si="72"/>
        <v>1</v>
      </c>
      <c r="T355" s="2">
        <f t="shared" si="73"/>
        <v>1</v>
      </c>
      <c r="U355" s="2">
        <f t="shared" si="74"/>
        <v>0</v>
      </c>
      <c r="V355" s="2">
        <f t="shared" si="75"/>
        <v>0</v>
      </c>
      <c r="W355" s="2">
        <f t="shared" si="76"/>
        <v>0</v>
      </c>
      <c r="X355" s="2">
        <f t="shared" si="77"/>
        <v>0</v>
      </c>
      <c r="Y355" s="2">
        <f t="shared" si="78"/>
        <v>0</v>
      </c>
      <c r="Z355" s="2">
        <f t="shared" si="79"/>
        <v>0</v>
      </c>
      <c r="AA355" s="2">
        <f t="shared" si="80"/>
        <v>0</v>
      </c>
      <c r="AB355" s="2">
        <f t="shared" si="81"/>
        <v>0</v>
      </c>
      <c r="AC355" s="2">
        <f t="shared" si="82"/>
        <v>0</v>
      </c>
      <c r="AD355" s="2">
        <f t="shared" si="83"/>
        <v>0</v>
      </c>
      <c r="AE355" s="2">
        <f t="shared" si="84"/>
        <v>0</v>
      </c>
    </row>
    <row r="356" spans="1:31" ht="15.75" customHeight="1" x14ac:dyDescent="0.25">
      <c r="A356" s="8" t="s">
        <v>737</v>
      </c>
      <c r="B356" s="8" t="s">
        <v>738</v>
      </c>
      <c r="C356" s="9">
        <v>1</v>
      </c>
      <c r="D356" s="9">
        <v>1</v>
      </c>
      <c r="E356" s="9">
        <v>1</v>
      </c>
      <c r="F356" s="9">
        <v>0</v>
      </c>
      <c r="G356" s="9">
        <v>0</v>
      </c>
      <c r="H356" s="9">
        <v>1</v>
      </c>
      <c r="I356" s="9">
        <v>0</v>
      </c>
      <c r="J356" s="9">
        <v>1</v>
      </c>
      <c r="K356" s="9">
        <v>1</v>
      </c>
      <c r="L356" s="9">
        <v>0</v>
      </c>
      <c r="M356" s="9">
        <v>0</v>
      </c>
      <c r="N356" s="9">
        <v>0</v>
      </c>
      <c r="O356" s="9">
        <v>0</v>
      </c>
      <c r="P356" s="9">
        <v>7</v>
      </c>
      <c r="R356" s="2">
        <f t="shared" si="71"/>
        <v>1</v>
      </c>
      <c r="S356" s="2">
        <f t="shared" si="72"/>
        <v>1</v>
      </c>
      <c r="T356" s="2">
        <f t="shared" si="73"/>
        <v>1</v>
      </c>
      <c r="U356" s="2">
        <f t="shared" si="74"/>
        <v>1</v>
      </c>
      <c r="V356" s="2">
        <f t="shared" si="75"/>
        <v>1</v>
      </c>
      <c r="W356" s="2">
        <f t="shared" si="76"/>
        <v>1</v>
      </c>
      <c r="X356" s="2">
        <f t="shared" si="77"/>
        <v>0</v>
      </c>
      <c r="Y356" s="2">
        <f t="shared" si="78"/>
        <v>0</v>
      </c>
      <c r="Z356" s="2">
        <f t="shared" si="79"/>
        <v>0</v>
      </c>
      <c r="AA356" s="2">
        <f t="shared" si="80"/>
        <v>0</v>
      </c>
      <c r="AB356" s="2">
        <f t="shared" si="81"/>
        <v>0</v>
      </c>
      <c r="AC356" s="2">
        <f t="shared" si="82"/>
        <v>0</v>
      </c>
      <c r="AD356" s="2">
        <f t="shared" si="83"/>
        <v>0</v>
      </c>
      <c r="AE356" s="2">
        <f t="shared" si="84"/>
        <v>0</v>
      </c>
    </row>
    <row r="357" spans="1:31" ht="15.75" customHeight="1" x14ac:dyDescent="0.25">
      <c r="A357" s="8" t="s">
        <v>739</v>
      </c>
      <c r="B357" s="8" t="s">
        <v>740</v>
      </c>
      <c r="C357" s="9">
        <v>0</v>
      </c>
      <c r="D357" s="9">
        <v>1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2</v>
      </c>
      <c r="R357" s="2">
        <f t="shared" si="71"/>
        <v>1</v>
      </c>
      <c r="S357" s="2">
        <f t="shared" si="72"/>
        <v>1</v>
      </c>
      <c r="T357" s="2">
        <f t="shared" si="73"/>
        <v>0</v>
      </c>
      <c r="U357" s="2">
        <f t="shared" si="74"/>
        <v>0</v>
      </c>
      <c r="V357" s="2">
        <f t="shared" si="75"/>
        <v>0</v>
      </c>
      <c r="W357" s="2">
        <f t="shared" si="76"/>
        <v>0</v>
      </c>
      <c r="X357" s="2">
        <f t="shared" si="77"/>
        <v>0</v>
      </c>
      <c r="Y357" s="2">
        <f t="shared" si="78"/>
        <v>0</v>
      </c>
      <c r="Z357" s="2">
        <f t="shared" si="79"/>
        <v>0</v>
      </c>
      <c r="AA357" s="2">
        <f t="shared" si="80"/>
        <v>0</v>
      </c>
      <c r="AB357" s="2">
        <f t="shared" si="81"/>
        <v>0</v>
      </c>
      <c r="AC357" s="2">
        <f t="shared" si="82"/>
        <v>0</v>
      </c>
      <c r="AD357" s="2">
        <f t="shared" si="83"/>
        <v>0</v>
      </c>
      <c r="AE357" s="2">
        <f t="shared" si="84"/>
        <v>0</v>
      </c>
    </row>
    <row r="358" spans="1:31" ht="15.75" customHeight="1" x14ac:dyDescent="0.25">
      <c r="A358" s="8" t="s">
        <v>741</v>
      </c>
      <c r="B358" s="8" t="s">
        <v>742</v>
      </c>
      <c r="C358" s="9">
        <v>0</v>
      </c>
      <c r="D358" s="9">
        <v>0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1</v>
      </c>
      <c r="R358" s="2">
        <f t="shared" si="71"/>
        <v>1</v>
      </c>
      <c r="S358" s="2">
        <f t="shared" si="72"/>
        <v>0</v>
      </c>
      <c r="T358" s="2">
        <f t="shared" si="73"/>
        <v>0</v>
      </c>
      <c r="U358" s="2">
        <f t="shared" si="74"/>
        <v>0</v>
      </c>
      <c r="V358" s="2">
        <f t="shared" si="75"/>
        <v>0</v>
      </c>
      <c r="W358" s="2">
        <f t="shared" si="76"/>
        <v>0</v>
      </c>
      <c r="X358" s="2">
        <f t="shared" si="77"/>
        <v>0</v>
      </c>
      <c r="Y358" s="2">
        <f t="shared" si="78"/>
        <v>0</v>
      </c>
      <c r="Z358" s="2">
        <f t="shared" si="79"/>
        <v>0</v>
      </c>
      <c r="AA358" s="2">
        <f t="shared" si="80"/>
        <v>0</v>
      </c>
      <c r="AB358" s="2">
        <f t="shared" si="81"/>
        <v>0</v>
      </c>
      <c r="AC358" s="2">
        <f t="shared" si="82"/>
        <v>0</v>
      </c>
      <c r="AD358" s="2">
        <f t="shared" si="83"/>
        <v>0</v>
      </c>
      <c r="AE358" s="2">
        <f t="shared" si="84"/>
        <v>0</v>
      </c>
    </row>
    <row r="359" spans="1:31" ht="15.75" customHeight="1" x14ac:dyDescent="0.25">
      <c r="A359" s="8" t="s">
        <v>743</v>
      </c>
      <c r="B359" s="8" t="s">
        <v>744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1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1</v>
      </c>
      <c r="R359" s="2">
        <f t="shared" si="71"/>
        <v>1</v>
      </c>
      <c r="S359" s="2">
        <f t="shared" si="72"/>
        <v>0</v>
      </c>
      <c r="T359" s="2">
        <f t="shared" si="73"/>
        <v>0</v>
      </c>
      <c r="U359" s="2">
        <f t="shared" si="74"/>
        <v>0</v>
      </c>
      <c r="V359" s="2">
        <f t="shared" si="75"/>
        <v>0</v>
      </c>
      <c r="W359" s="2">
        <f t="shared" si="76"/>
        <v>0</v>
      </c>
      <c r="X359" s="2">
        <f t="shared" si="77"/>
        <v>0</v>
      </c>
      <c r="Y359" s="2">
        <f t="shared" si="78"/>
        <v>0</v>
      </c>
      <c r="Z359" s="2">
        <f t="shared" si="79"/>
        <v>0</v>
      </c>
      <c r="AA359" s="2">
        <f t="shared" si="80"/>
        <v>0</v>
      </c>
      <c r="AB359" s="2">
        <f t="shared" si="81"/>
        <v>0</v>
      </c>
      <c r="AC359" s="2">
        <f t="shared" si="82"/>
        <v>0</v>
      </c>
      <c r="AD359" s="2">
        <f t="shared" si="83"/>
        <v>0</v>
      </c>
      <c r="AE359" s="2">
        <f t="shared" si="84"/>
        <v>0</v>
      </c>
    </row>
    <row r="360" spans="1:31" ht="15.75" customHeight="1" x14ac:dyDescent="0.25">
      <c r="A360" s="8" t="s">
        <v>745</v>
      </c>
      <c r="B360" s="8" t="s">
        <v>746</v>
      </c>
      <c r="C360" s="9">
        <v>0</v>
      </c>
      <c r="D360" s="9">
        <v>1</v>
      </c>
      <c r="E360" s="9">
        <v>1</v>
      </c>
      <c r="F360" s="9">
        <v>1</v>
      </c>
      <c r="G360" s="9">
        <v>0</v>
      </c>
      <c r="H360" s="9">
        <v>1</v>
      </c>
      <c r="I360" s="9">
        <v>1</v>
      </c>
      <c r="J360" s="9">
        <v>1</v>
      </c>
      <c r="K360" s="9">
        <v>1</v>
      </c>
      <c r="L360" s="9">
        <v>1</v>
      </c>
      <c r="M360" s="9">
        <v>1</v>
      </c>
      <c r="N360" s="9">
        <v>1</v>
      </c>
      <c r="O360" s="9">
        <v>0</v>
      </c>
      <c r="P360" s="9">
        <v>15</v>
      </c>
      <c r="R360" s="2">
        <f t="shared" si="71"/>
        <v>1</v>
      </c>
      <c r="S360" s="2">
        <f t="shared" si="72"/>
        <v>1</v>
      </c>
      <c r="T360" s="2">
        <f t="shared" si="73"/>
        <v>1</v>
      </c>
      <c r="U360" s="2">
        <f t="shared" si="74"/>
        <v>1</v>
      </c>
      <c r="V360" s="2">
        <f t="shared" si="75"/>
        <v>1</v>
      </c>
      <c r="W360" s="2">
        <f t="shared" si="76"/>
        <v>1</v>
      </c>
      <c r="X360" s="2">
        <f t="shared" si="77"/>
        <v>1</v>
      </c>
      <c r="Y360" s="2">
        <f t="shared" si="78"/>
        <v>1</v>
      </c>
      <c r="Z360" s="2">
        <f t="shared" si="79"/>
        <v>1</v>
      </c>
      <c r="AA360" s="2">
        <f t="shared" si="80"/>
        <v>1</v>
      </c>
      <c r="AB360" s="2">
        <f t="shared" si="81"/>
        <v>0</v>
      </c>
      <c r="AC360" s="2">
        <f t="shared" si="82"/>
        <v>0</v>
      </c>
      <c r="AD360" s="2">
        <f t="shared" si="83"/>
        <v>0</v>
      </c>
      <c r="AE360" s="2">
        <f t="shared" si="84"/>
        <v>0</v>
      </c>
    </row>
    <row r="361" spans="1:31" ht="15.75" customHeight="1" x14ac:dyDescent="0.25">
      <c r="A361" s="8" t="s">
        <v>747</v>
      </c>
      <c r="B361" s="8" t="s">
        <v>748</v>
      </c>
      <c r="C361" s="9">
        <v>0</v>
      </c>
      <c r="D361" s="9">
        <v>1</v>
      </c>
      <c r="E361" s="9">
        <v>1</v>
      </c>
      <c r="F361" s="9">
        <v>0</v>
      </c>
      <c r="G361" s="9">
        <v>1</v>
      </c>
      <c r="H361" s="9">
        <v>1</v>
      </c>
      <c r="I361" s="9">
        <v>1</v>
      </c>
      <c r="J361" s="9">
        <v>1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6</v>
      </c>
      <c r="R361" s="2">
        <f t="shared" si="71"/>
        <v>1</v>
      </c>
      <c r="S361" s="2">
        <f t="shared" si="72"/>
        <v>1</v>
      </c>
      <c r="T361" s="2">
        <f t="shared" si="73"/>
        <v>1</v>
      </c>
      <c r="U361" s="2">
        <f t="shared" si="74"/>
        <v>1</v>
      </c>
      <c r="V361" s="2">
        <f t="shared" si="75"/>
        <v>1</v>
      </c>
      <c r="W361" s="2">
        <f t="shared" si="76"/>
        <v>1</v>
      </c>
      <c r="X361" s="2">
        <f t="shared" si="77"/>
        <v>0</v>
      </c>
      <c r="Y361" s="2">
        <f t="shared" si="78"/>
        <v>0</v>
      </c>
      <c r="Z361" s="2">
        <f t="shared" si="79"/>
        <v>0</v>
      </c>
      <c r="AA361" s="2">
        <f t="shared" si="80"/>
        <v>0</v>
      </c>
      <c r="AB361" s="2">
        <f t="shared" si="81"/>
        <v>0</v>
      </c>
      <c r="AC361" s="2">
        <f t="shared" si="82"/>
        <v>0</v>
      </c>
      <c r="AD361" s="2">
        <f t="shared" si="83"/>
        <v>0</v>
      </c>
      <c r="AE361" s="2">
        <f t="shared" si="84"/>
        <v>0</v>
      </c>
    </row>
    <row r="362" spans="1:31" ht="15.75" customHeight="1" x14ac:dyDescent="0.25">
      <c r="A362" s="8" t="s">
        <v>749</v>
      </c>
      <c r="B362" s="8" t="s">
        <v>750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1</v>
      </c>
      <c r="K362" s="9">
        <v>0</v>
      </c>
      <c r="L362" s="9">
        <v>0</v>
      </c>
      <c r="M362" s="9">
        <v>0</v>
      </c>
      <c r="N362" s="9">
        <v>0</v>
      </c>
      <c r="O362" s="9">
        <v>0</v>
      </c>
      <c r="P362" s="9">
        <v>1</v>
      </c>
      <c r="R362" s="2">
        <f t="shared" si="71"/>
        <v>1</v>
      </c>
      <c r="S362" s="2">
        <f t="shared" si="72"/>
        <v>0</v>
      </c>
      <c r="T362" s="2">
        <f t="shared" si="73"/>
        <v>0</v>
      </c>
      <c r="U362" s="2">
        <f t="shared" si="74"/>
        <v>0</v>
      </c>
      <c r="V362" s="2">
        <f t="shared" si="75"/>
        <v>0</v>
      </c>
      <c r="W362" s="2">
        <f t="shared" si="76"/>
        <v>0</v>
      </c>
      <c r="X362" s="2">
        <f t="shared" si="77"/>
        <v>0</v>
      </c>
      <c r="Y362" s="2">
        <f t="shared" si="78"/>
        <v>0</v>
      </c>
      <c r="Z362" s="2">
        <f t="shared" si="79"/>
        <v>0</v>
      </c>
      <c r="AA362" s="2">
        <f t="shared" si="80"/>
        <v>0</v>
      </c>
      <c r="AB362" s="2">
        <f t="shared" si="81"/>
        <v>0</v>
      </c>
      <c r="AC362" s="2">
        <f t="shared" si="82"/>
        <v>0</v>
      </c>
      <c r="AD362" s="2">
        <f t="shared" si="83"/>
        <v>0</v>
      </c>
      <c r="AE362" s="2">
        <f t="shared" si="84"/>
        <v>0</v>
      </c>
    </row>
    <row r="363" spans="1:31" ht="15.75" customHeight="1" x14ac:dyDescent="0.25">
      <c r="A363" s="8" t="s">
        <v>751</v>
      </c>
      <c r="B363" s="8" t="s">
        <v>752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1</v>
      </c>
      <c r="I363" s="9">
        <v>1</v>
      </c>
      <c r="J363" s="9">
        <v>1</v>
      </c>
      <c r="K363" s="9">
        <v>1</v>
      </c>
      <c r="L363" s="9">
        <v>1</v>
      </c>
      <c r="M363" s="9">
        <v>1</v>
      </c>
      <c r="N363" s="9">
        <v>1</v>
      </c>
      <c r="O363" s="9">
        <v>1</v>
      </c>
      <c r="P363" s="9">
        <v>8</v>
      </c>
      <c r="R363" s="2">
        <f t="shared" si="71"/>
        <v>1</v>
      </c>
      <c r="S363" s="2">
        <f t="shared" si="72"/>
        <v>1</v>
      </c>
      <c r="T363" s="2">
        <f t="shared" si="73"/>
        <v>1</v>
      </c>
      <c r="U363" s="2">
        <f t="shared" si="74"/>
        <v>1</v>
      </c>
      <c r="V363" s="2">
        <f t="shared" si="75"/>
        <v>1</v>
      </c>
      <c r="W363" s="2">
        <f t="shared" si="76"/>
        <v>1</v>
      </c>
      <c r="X363" s="2">
        <f t="shared" si="77"/>
        <v>1</v>
      </c>
      <c r="Y363" s="2">
        <f t="shared" si="78"/>
        <v>1</v>
      </c>
      <c r="Z363" s="2">
        <f t="shared" si="79"/>
        <v>0</v>
      </c>
      <c r="AA363" s="2">
        <f t="shared" si="80"/>
        <v>0</v>
      </c>
      <c r="AB363" s="2">
        <f t="shared" si="81"/>
        <v>0</v>
      </c>
      <c r="AC363" s="2">
        <f t="shared" si="82"/>
        <v>0</v>
      </c>
      <c r="AD363" s="2">
        <f t="shared" si="83"/>
        <v>0</v>
      </c>
      <c r="AE363" s="2">
        <f t="shared" si="84"/>
        <v>0</v>
      </c>
    </row>
    <row r="364" spans="1:31" ht="15.75" customHeight="1" x14ac:dyDescent="0.25">
      <c r="A364" s="8" t="s">
        <v>753</v>
      </c>
      <c r="B364" s="8" t="s">
        <v>754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1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1</v>
      </c>
      <c r="R364" s="2">
        <f t="shared" si="71"/>
        <v>1</v>
      </c>
      <c r="S364" s="2">
        <f t="shared" si="72"/>
        <v>0</v>
      </c>
      <c r="T364" s="2">
        <f t="shared" si="73"/>
        <v>0</v>
      </c>
      <c r="U364" s="2">
        <f t="shared" si="74"/>
        <v>0</v>
      </c>
      <c r="V364" s="2">
        <f t="shared" si="75"/>
        <v>0</v>
      </c>
      <c r="W364" s="2">
        <f t="shared" si="76"/>
        <v>0</v>
      </c>
      <c r="X364" s="2">
        <f t="shared" si="77"/>
        <v>0</v>
      </c>
      <c r="Y364" s="2">
        <f t="shared" si="78"/>
        <v>0</v>
      </c>
      <c r="Z364" s="2">
        <f t="shared" si="79"/>
        <v>0</v>
      </c>
      <c r="AA364" s="2">
        <f t="shared" si="80"/>
        <v>0</v>
      </c>
      <c r="AB364" s="2">
        <f t="shared" si="81"/>
        <v>0</v>
      </c>
      <c r="AC364" s="2">
        <f t="shared" si="82"/>
        <v>0</v>
      </c>
      <c r="AD364" s="2">
        <f t="shared" si="83"/>
        <v>0</v>
      </c>
      <c r="AE364" s="2">
        <f t="shared" si="84"/>
        <v>0</v>
      </c>
    </row>
    <row r="365" spans="1:31" ht="15.75" customHeight="1" x14ac:dyDescent="0.25">
      <c r="A365" s="8" t="s">
        <v>755</v>
      </c>
      <c r="B365" s="8" t="s">
        <v>756</v>
      </c>
      <c r="C365" s="9">
        <v>0</v>
      </c>
      <c r="D365" s="9">
        <v>1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3</v>
      </c>
      <c r="R365" s="2">
        <f t="shared" si="71"/>
        <v>1</v>
      </c>
      <c r="S365" s="2">
        <f t="shared" si="72"/>
        <v>0</v>
      </c>
      <c r="T365" s="2">
        <f t="shared" si="73"/>
        <v>0</v>
      </c>
      <c r="U365" s="2">
        <f t="shared" si="74"/>
        <v>0</v>
      </c>
      <c r="V365" s="2">
        <f t="shared" si="75"/>
        <v>0</v>
      </c>
      <c r="W365" s="2">
        <f t="shared" si="76"/>
        <v>0</v>
      </c>
      <c r="X365" s="2">
        <f t="shared" si="77"/>
        <v>0</v>
      </c>
      <c r="Y365" s="2">
        <f t="shared" si="78"/>
        <v>0</v>
      </c>
      <c r="Z365" s="2">
        <f t="shared" si="79"/>
        <v>0</v>
      </c>
      <c r="AA365" s="2">
        <f t="shared" si="80"/>
        <v>0</v>
      </c>
      <c r="AB365" s="2">
        <f t="shared" si="81"/>
        <v>0</v>
      </c>
      <c r="AC365" s="2">
        <f t="shared" si="82"/>
        <v>0</v>
      </c>
      <c r="AD365" s="2">
        <f t="shared" si="83"/>
        <v>0</v>
      </c>
      <c r="AE365" s="2">
        <f t="shared" si="84"/>
        <v>0</v>
      </c>
    </row>
    <row r="366" spans="1:31" ht="15.75" customHeight="1" x14ac:dyDescent="0.25">
      <c r="A366" s="8" t="s">
        <v>757</v>
      </c>
      <c r="B366" s="8" t="s">
        <v>758</v>
      </c>
      <c r="C366" s="9">
        <v>1</v>
      </c>
      <c r="D366" s="9">
        <v>1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11</v>
      </c>
      <c r="R366" s="2">
        <f t="shared" si="71"/>
        <v>1</v>
      </c>
      <c r="S366" s="2">
        <f t="shared" si="72"/>
        <v>1</v>
      </c>
      <c r="T366" s="2">
        <f t="shared" si="73"/>
        <v>1</v>
      </c>
      <c r="U366" s="2">
        <f t="shared" si="74"/>
        <v>0</v>
      </c>
      <c r="V366" s="2">
        <f t="shared" si="75"/>
        <v>0</v>
      </c>
      <c r="W366" s="2">
        <f t="shared" si="76"/>
        <v>0</v>
      </c>
      <c r="X366" s="2">
        <f t="shared" si="77"/>
        <v>0</v>
      </c>
      <c r="Y366" s="2">
        <f t="shared" si="78"/>
        <v>0</v>
      </c>
      <c r="Z366" s="2">
        <f t="shared" si="79"/>
        <v>0</v>
      </c>
      <c r="AA366" s="2">
        <f t="shared" si="80"/>
        <v>0</v>
      </c>
      <c r="AB366" s="2">
        <f t="shared" si="81"/>
        <v>0</v>
      </c>
      <c r="AC366" s="2">
        <f t="shared" si="82"/>
        <v>0</v>
      </c>
      <c r="AD366" s="2">
        <f t="shared" si="83"/>
        <v>0</v>
      </c>
      <c r="AE366" s="2">
        <f t="shared" si="84"/>
        <v>0</v>
      </c>
    </row>
    <row r="367" spans="1:31" ht="15.75" customHeight="1" x14ac:dyDescent="0.25">
      <c r="A367" s="8" t="s">
        <v>759</v>
      </c>
      <c r="B367" s="8" t="s">
        <v>760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1</v>
      </c>
      <c r="P367" s="9">
        <v>1</v>
      </c>
      <c r="R367" s="2">
        <f t="shared" si="71"/>
        <v>1</v>
      </c>
      <c r="S367" s="2">
        <f t="shared" si="72"/>
        <v>0</v>
      </c>
      <c r="T367" s="2">
        <f t="shared" si="73"/>
        <v>0</v>
      </c>
      <c r="U367" s="2">
        <f t="shared" si="74"/>
        <v>0</v>
      </c>
      <c r="V367" s="2">
        <f t="shared" si="75"/>
        <v>0</v>
      </c>
      <c r="W367" s="2">
        <f t="shared" si="76"/>
        <v>0</v>
      </c>
      <c r="X367" s="2">
        <f t="shared" si="77"/>
        <v>0</v>
      </c>
      <c r="Y367" s="2">
        <f t="shared" si="78"/>
        <v>0</v>
      </c>
      <c r="Z367" s="2">
        <f t="shared" si="79"/>
        <v>0</v>
      </c>
      <c r="AA367" s="2">
        <f t="shared" si="80"/>
        <v>0</v>
      </c>
      <c r="AB367" s="2">
        <f t="shared" si="81"/>
        <v>0</v>
      </c>
      <c r="AC367" s="2">
        <f t="shared" si="82"/>
        <v>0</v>
      </c>
      <c r="AD367" s="2">
        <f t="shared" si="83"/>
        <v>0</v>
      </c>
      <c r="AE367" s="2">
        <f t="shared" si="84"/>
        <v>0</v>
      </c>
    </row>
    <row r="368" spans="1:31" ht="15.75" customHeight="1" x14ac:dyDescent="0.25">
      <c r="A368" s="8" t="s">
        <v>761</v>
      </c>
      <c r="B368" s="8" t="s">
        <v>762</v>
      </c>
      <c r="C368" s="9">
        <v>1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1</v>
      </c>
      <c r="R368" s="2">
        <f t="shared" si="71"/>
        <v>1</v>
      </c>
      <c r="S368" s="2">
        <f t="shared" si="72"/>
        <v>0</v>
      </c>
      <c r="T368" s="2">
        <f t="shared" si="73"/>
        <v>0</v>
      </c>
      <c r="U368" s="2">
        <f t="shared" si="74"/>
        <v>0</v>
      </c>
      <c r="V368" s="2">
        <f t="shared" si="75"/>
        <v>0</v>
      </c>
      <c r="W368" s="2">
        <f t="shared" si="76"/>
        <v>0</v>
      </c>
      <c r="X368" s="2">
        <f t="shared" si="77"/>
        <v>0</v>
      </c>
      <c r="Y368" s="2">
        <f t="shared" si="78"/>
        <v>0</v>
      </c>
      <c r="Z368" s="2">
        <f t="shared" si="79"/>
        <v>0</v>
      </c>
      <c r="AA368" s="2">
        <f t="shared" si="80"/>
        <v>0</v>
      </c>
      <c r="AB368" s="2">
        <f t="shared" si="81"/>
        <v>0</v>
      </c>
      <c r="AC368" s="2">
        <f t="shared" si="82"/>
        <v>0</v>
      </c>
      <c r="AD368" s="2">
        <f t="shared" si="83"/>
        <v>0</v>
      </c>
      <c r="AE368" s="2">
        <f t="shared" si="84"/>
        <v>0</v>
      </c>
    </row>
    <row r="369" spans="1:31" ht="15.75" customHeight="1" x14ac:dyDescent="0.25">
      <c r="A369" s="8" t="s">
        <v>763</v>
      </c>
      <c r="B369" s="8" t="s">
        <v>764</v>
      </c>
      <c r="C369" s="9">
        <v>0</v>
      </c>
      <c r="D369" s="9">
        <v>0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1</v>
      </c>
      <c r="R369" s="2">
        <f t="shared" si="71"/>
        <v>1</v>
      </c>
      <c r="S369" s="2">
        <f t="shared" si="72"/>
        <v>0</v>
      </c>
      <c r="T369" s="2">
        <f t="shared" si="73"/>
        <v>0</v>
      </c>
      <c r="U369" s="2">
        <f t="shared" si="74"/>
        <v>0</v>
      </c>
      <c r="V369" s="2">
        <f t="shared" si="75"/>
        <v>0</v>
      </c>
      <c r="W369" s="2">
        <f t="shared" si="76"/>
        <v>0</v>
      </c>
      <c r="X369" s="2">
        <f t="shared" si="77"/>
        <v>0</v>
      </c>
      <c r="Y369" s="2">
        <f t="shared" si="78"/>
        <v>0</v>
      </c>
      <c r="Z369" s="2">
        <f t="shared" si="79"/>
        <v>0</v>
      </c>
      <c r="AA369" s="2">
        <f t="shared" si="80"/>
        <v>0</v>
      </c>
      <c r="AB369" s="2">
        <f t="shared" si="81"/>
        <v>0</v>
      </c>
      <c r="AC369" s="2">
        <f t="shared" si="82"/>
        <v>0</v>
      </c>
      <c r="AD369" s="2">
        <f t="shared" si="83"/>
        <v>0</v>
      </c>
      <c r="AE369" s="2">
        <f t="shared" si="84"/>
        <v>0</v>
      </c>
    </row>
    <row r="370" spans="1:31" ht="15.75" customHeight="1" x14ac:dyDescent="0.25">
      <c r="A370" s="8" t="s">
        <v>765</v>
      </c>
      <c r="B370" s="8" t="s">
        <v>766</v>
      </c>
      <c r="C370" s="9">
        <v>1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9</v>
      </c>
      <c r="R370" s="2">
        <f t="shared" si="71"/>
        <v>1</v>
      </c>
      <c r="S370" s="2">
        <f t="shared" si="72"/>
        <v>0</v>
      </c>
      <c r="T370" s="2">
        <f t="shared" si="73"/>
        <v>0</v>
      </c>
      <c r="U370" s="2">
        <f t="shared" si="74"/>
        <v>0</v>
      </c>
      <c r="V370" s="2">
        <f t="shared" si="75"/>
        <v>0</v>
      </c>
      <c r="W370" s="2">
        <f t="shared" si="76"/>
        <v>0</v>
      </c>
      <c r="X370" s="2">
        <f t="shared" si="77"/>
        <v>0</v>
      </c>
      <c r="Y370" s="2">
        <f t="shared" si="78"/>
        <v>0</v>
      </c>
      <c r="Z370" s="2">
        <f t="shared" si="79"/>
        <v>0</v>
      </c>
      <c r="AA370" s="2">
        <f t="shared" si="80"/>
        <v>0</v>
      </c>
      <c r="AB370" s="2">
        <f t="shared" si="81"/>
        <v>0</v>
      </c>
      <c r="AC370" s="2">
        <f t="shared" si="82"/>
        <v>0</v>
      </c>
      <c r="AD370" s="2">
        <f t="shared" si="83"/>
        <v>0</v>
      </c>
      <c r="AE370" s="2">
        <f t="shared" si="84"/>
        <v>0</v>
      </c>
    </row>
    <row r="371" spans="1:31" ht="15.75" customHeight="1" x14ac:dyDescent="0.25">
      <c r="A371" s="8" t="s">
        <v>767</v>
      </c>
      <c r="B371" s="8" t="s">
        <v>768</v>
      </c>
      <c r="C371" s="9">
        <v>0</v>
      </c>
      <c r="D371" s="9">
        <v>1</v>
      </c>
      <c r="E371" s="9">
        <v>1</v>
      </c>
      <c r="F371" s="9">
        <v>1</v>
      </c>
      <c r="G371" s="9">
        <v>0</v>
      </c>
      <c r="H371" s="9">
        <v>1</v>
      </c>
      <c r="I371" s="9">
        <v>1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5</v>
      </c>
      <c r="R371" s="2">
        <f t="shared" si="71"/>
        <v>1</v>
      </c>
      <c r="S371" s="2">
        <f t="shared" si="72"/>
        <v>1</v>
      </c>
      <c r="T371" s="2">
        <f t="shared" si="73"/>
        <v>1</v>
      </c>
      <c r="U371" s="2">
        <f t="shared" si="74"/>
        <v>1</v>
      </c>
      <c r="V371" s="2">
        <f t="shared" si="75"/>
        <v>1</v>
      </c>
      <c r="W371" s="2">
        <f t="shared" si="76"/>
        <v>0</v>
      </c>
      <c r="X371" s="2">
        <f t="shared" si="77"/>
        <v>0</v>
      </c>
      <c r="Y371" s="2">
        <f t="shared" si="78"/>
        <v>0</v>
      </c>
      <c r="Z371" s="2">
        <f t="shared" si="79"/>
        <v>0</v>
      </c>
      <c r="AA371" s="2">
        <f t="shared" si="80"/>
        <v>0</v>
      </c>
      <c r="AB371" s="2">
        <f t="shared" si="81"/>
        <v>0</v>
      </c>
      <c r="AC371" s="2">
        <f t="shared" si="82"/>
        <v>0</v>
      </c>
      <c r="AD371" s="2">
        <f t="shared" si="83"/>
        <v>0</v>
      </c>
      <c r="AE371" s="2">
        <f t="shared" si="84"/>
        <v>0</v>
      </c>
    </row>
    <row r="372" spans="1:31" ht="15.75" customHeight="1" x14ac:dyDescent="0.25">
      <c r="A372" s="8" t="s">
        <v>769</v>
      </c>
      <c r="B372" s="8" t="s">
        <v>770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1</v>
      </c>
      <c r="I372" s="9">
        <v>1</v>
      </c>
      <c r="J372" s="9">
        <v>1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R372" s="2">
        <f t="shared" si="71"/>
        <v>1</v>
      </c>
      <c r="S372" s="2">
        <f t="shared" si="72"/>
        <v>1</v>
      </c>
      <c r="T372" s="2">
        <f t="shared" si="73"/>
        <v>1</v>
      </c>
      <c r="U372" s="2">
        <f t="shared" si="74"/>
        <v>0</v>
      </c>
      <c r="V372" s="2">
        <f t="shared" si="75"/>
        <v>0</v>
      </c>
      <c r="W372" s="2">
        <f t="shared" si="76"/>
        <v>0</v>
      </c>
      <c r="X372" s="2">
        <f t="shared" si="77"/>
        <v>0</v>
      </c>
      <c r="Y372" s="2">
        <f t="shared" si="78"/>
        <v>0</v>
      </c>
      <c r="Z372" s="2">
        <f t="shared" si="79"/>
        <v>0</v>
      </c>
      <c r="AA372" s="2">
        <f t="shared" si="80"/>
        <v>0</v>
      </c>
      <c r="AB372" s="2">
        <f t="shared" si="81"/>
        <v>0</v>
      </c>
      <c r="AC372" s="2">
        <f t="shared" si="82"/>
        <v>0</v>
      </c>
      <c r="AD372" s="2">
        <f t="shared" si="83"/>
        <v>0</v>
      </c>
      <c r="AE372" s="2">
        <f t="shared" si="84"/>
        <v>0</v>
      </c>
    </row>
    <row r="373" spans="1:31" ht="15.75" customHeight="1" x14ac:dyDescent="0.25">
      <c r="A373" s="8" t="s">
        <v>771</v>
      </c>
      <c r="B373" s="8" t="s">
        <v>772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1</v>
      </c>
      <c r="P373" s="9">
        <v>1</v>
      </c>
      <c r="R373" s="2">
        <f t="shared" si="71"/>
        <v>1</v>
      </c>
      <c r="S373" s="2">
        <f t="shared" si="72"/>
        <v>0</v>
      </c>
      <c r="T373" s="2">
        <f t="shared" si="73"/>
        <v>0</v>
      </c>
      <c r="U373" s="2">
        <f t="shared" si="74"/>
        <v>0</v>
      </c>
      <c r="V373" s="2">
        <f t="shared" si="75"/>
        <v>0</v>
      </c>
      <c r="W373" s="2">
        <f t="shared" si="76"/>
        <v>0</v>
      </c>
      <c r="X373" s="2">
        <f t="shared" si="77"/>
        <v>0</v>
      </c>
      <c r="Y373" s="2">
        <f t="shared" si="78"/>
        <v>0</v>
      </c>
      <c r="Z373" s="2">
        <f t="shared" si="79"/>
        <v>0</v>
      </c>
      <c r="AA373" s="2">
        <f t="shared" si="80"/>
        <v>0</v>
      </c>
      <c r="AB373" s="2">
        <f t="shared" si="81"/>
        <v>0</v>
      </c>
      <c r="AC373" s="2">
        <f t="shared" si="82"/>
        <v>0</v>
      </c>
      <c r="AD373" s="2">
        <f t="shared" si="83"/>
        <v>0</v>
      </c>
      <c r="AE373" s="2">
        <f t="shared" si="84"/>
        <v>0</v>
      </c>
    </row>
    <row r="374" spans="1:31" ht="15.75" customHeight="1" x14ac:dyDescent="0.25">
      <c r="A374" s="8" t="s">
        <v>773</v>
      </c>
      <c r="B374" s="8" t="s">
        <v>774</v>
      </c>
      <c r="C374" s="9">
        <v>0</v>
      </c>
      <c r="D374" s="9">
        <v>1</v>
      </c>
      <c r="E374" s="9">
        <v>0</v>
      </c>
      <c r="F374" s="9">
        <v>0</v>
      </c>
      <c r="G374" s="9">
        <v>0</v>
      </c>
      <c r="H374" s="9">
        <v>1</v>
      </c>
      <c r="I374" s="9">
        <v>0</v>
      </c>
      <c r="J374" s="9">
        <v>0</v>
      </c>
      <c r="K374" s="9">
        <v>1</v>
      </c>
      <c r="L374" s="9">
        <v>0</v>
      </c>
      <c r="M374" s="9">
        <v>0</v>
      </c>
      <c r="N374" s="9">
        <v>0</v>
      </c>
      <c r="O374" s="9">
        <v>0</v>
      </c>
      <c r="P374" s="9">
        <v>3</v>
      </c>
      <c r="R374" s="2">
        <f t="shared" si="71"/>
        <v>1</v>
      </c>
      <c r="S374" s="2">
        <f t="shared" si="72"/>
        <v>1</v>
      </c>
      <c r="T374" s="2">
        <f t="shared" si="73"/>
        <v>1</v>
      </c>
      <c r="U374" s="2">
        <f t="shared" si="74"/>
        <v>0</v>
      </c>
      <c r="V374" s="2">
        <f t="shared" si="75"/>
        <v>0</v>
      </c>
      <c r="W374" s="2">
        <f t="shared" si="76"/>
        <v>0</v>
      </c>
      <c r="X374" s="2">
        <f t="shared" si="77"/>
        <v>0</v>
      </c>
      <c r="Y374" s="2">
        <f t="shared" si="78"/>
        <v>0</v>
      </c>
      <c r="Z374" s="2">
        <f t="shared" si="79"/>
        <v>0</v>
      </c>
      <c r="AA374" s="2">
        <f t="shared" si="80"/>
        <v>0</v>
      </c>
      <c r="AB374" s="2">
        <f t="shared" si="81"/>
        <v>0</v>
      </c>
      <c r="AC374" s="2">
        <f t="shared" si="82"/>
        <v>0</v>
      </c>
      <c r="AD374" s="2">
        <f t="shared" si="83"/>
        <v>0</v>
      </c>
      <c r="AE374" s="2">
        <f t="shared" si="84"/>
        <v>0</v>
      </c>
    </row>
    <row r="375" spans="1:31" ht="15.75" customHeight="1" x14ac:dyDescent="0.25">
      <c r="A375" s="8" t="s">
        <v>775</v>
      </c>
      <c r="B375" s="8" t="s">
        <v>776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1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1</v>
      </c>
      <c r="R375" s="2">
        <f t="shared" si="71"/>
        <v>1</v>
      </c>
      <c r="S375" s="2">
        <f t="shared" si="72"/>
        <v>0</v>
      </c>
      <c r="T375" s="2">
        <f t="shared" si="73"/>
        <v>0</v>
      </c>
      <c r="U375" s="2">
        <f t="shared" si="74"/>
        <v>0</v>
      </c>
      <c r="V375" s="2">
        <f t="shared" si="75"/>
        <v>0</v>
      </c>
      <c r="W375" s="2">
        <f t="shared" si="76"/>
        <v>0</v>
      </c>
      <c r="X375" s="2">
        <f t="shared" si="77"/>
        <v>0</v>
      </c>
      <c r="Y375" s="2">
        <f t="shared" si="78"/>
        <v>0</v>
      </c>
      <c r="Z375" s="2">
        <f t="shared" si="79"/>
        <v>0</v>
      </c>
      <c r="AA375" s="2">
        <f t="shared" si="80"/>
        <v>0</v>
      </c>
      <c r="AB375" s="2">
        <f t="shared" si="81"/>
        <v>0</v>
      </c>
      <c r="AC375" s="2">
        <f t="shared" si="82"/>
        <v>0</v>
      </c>
      <c r="AD375" s="2">
        <f t="shared" si="83"/>
        <v>0</v>
      </c>
      <c r="AE375" s="2">
        <f t="shared" si="84"/>
        <v>0</v>
      </c>
    </row>
    <row r="376" spans="1:31" ht="15.75" customHeight="1" x14ac:dyDescent="0.25">
      <c r="A376" s="8" t="s">
        <v>777</v>
      </c>
      <c r="B376" s="8" t="s">
        <v>778</v>
      </c>
      <c r="C376" s="9">
        <v>0</v>
      </c>
      <c r="D376" s="9">
        <v>1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2</v>
      </c>
      <c r="R376" s="2">
        <f t="shared" si="71"/>
        <v>1</v>
      </c>
      <c r="S376" s="2">
        <f t="shared" si="72"/>
        <v>1</v>
      </c>
      <c r="T376" s="2">
        <f t="shared" si="73"/>
        <v>0</v>
      </c>
      <c r="U376" s="2">
        <f t="shared" si="74"/>
        <v>0</v>
      </c>
      <c r="V376" s="2">
        <f t="shared" si="75"/>
        <v>0</v>
      </c>
      <c r="W376" s="2">
        <f t="shared" si="76"/>
        <v>0</v>
      </c>
      <c r="X376" s="2">
        <f t="shared" si="77"/>
        <v>0</v>
      </c>
      <c r="Y376" s="2">
        <f t="shared" si="78"/>
        <v>0</v>
      </c>
      <c r="Z376" s="2">
        <f t="shared" si="79"/>
        <v>0</v>
      </c>
      <c r="AA376" s="2">
        <f t="shared" si="80"/>
        <v>0</v>
      </c>
      <c r="AB376" s="2">
        <f t="shared" si="81"/>
        <v>0</v>
      </c>
      <c r="AC376" s="2">
        <f t="shared" si="82"/>
        <v>0</v>
      </c>
      <c r="AD376" s="2">
        <f t="shared" si="83"/>
        <v>0</v>
      </c>
      <c r="AE376" s="2">
        <f t="shared" si="84"/>
        <v>0</v>
      </c>
    </row>
    <row r="377" spans="1:31" ht="15.75" customHeight="1" x14ac:dyDescent="0.25">
      <c r="A377" s="8" t="s">
        <v>779</v>
      </c>
      <c r="B377" s="8" t="s">
        <v>780</v>
      </c>
      <c r="C377" s="9">
        <v>0</v>
      </c>
      <c r="D377" s="9">
        <v>0</v>
      </c>
      <c r="E377" s="9">
        <v>0</v>
      </c>
      <c r="F377" s="9">
        <v>1</v>
      </c>
      <c r="G377" s="9">
        <v>0</v>
      </c>
      <c r="H377" s="9">
        <v>0</v>
      </c>
      <c r="I377" s="9">
        <v>0</v>
      </c>
      <c r="J377" s="9">
        <v>1</v>
      </c>
      <c r="K377" s="9">
        <v>1</v>
      </c>
      <c r="L377" s="9">
        <v>0</v>
      </c>
      <c r="M377" s="9">
        <v>0</v>
      </c>
      <c r="N377" s="9">
        <v>0</v>
      </c>
      <c r="O377" s="9">
        <v>0</v>
      </c>
      <c r="P377" s="9">
        <v>4</v>
      </c>
      <c r="R377" s="2">
        <f t="shared" si="71"/>
        <v>1</v>
      </c>
      <c r="S377" s="2">
        <f t="shared" si="72"/>
        <v>1</v>
      </c>
      <c r="T377" s="2">
        <f t="shared" si="73"/>
        <v>1</v>
      </c>
      <c r="U377" s="2">
        <f t="shared" si="74"/>
        <v>0</v>
      </c>
      <c r="V377" s="2">
        <f t="shared" si="75"/>
        <v>0</v>
      </c>
      <c r="W377" s="2">
        <f t="shared" si="76"/>
        <v>0</v>
      </c>
      <c r="X377" s="2">
        <f t="shared" si="77"/>
        <v>0</v>
      </c>
      <c r="Y377" s="2">
        <f t="shared" si="78"/>
        <v>0</v>
      </c>
      <c r="Z377" s="2">
        <f t="shared" si="79"/>
        <v>0</v>
      </c>
      <c r="AA377" s="2">
        <f t="shared" si="80"/>
        <v>0</v>
      </c>
      <c r="AB377" s="2">
        <f t="shared" si="81"/>
        <v>0</v>
      </c>
      <c r="AC377" s="2">
        <f t="shared" si="82"/>
        <v>0</v>
      </c>
      <c r="AD377" s="2">
        <f t="shared" si="83"/>
        <v>0</v>
      </c>
      <c r="AE377" s="2">
        <f t="shared" si="84"/>
        <v>0</v>
      </c>
    </row>
    <row r="378" spans="1:31" ht="15.75" customHeight="1" x14ac:dyDescent="0.25">
      <c r="A378" s="8" t="s">
        <v>781</v>
      </c>
      <c r="B378" s="8" t="s">
        <v>782</v>
      </c>
      <c r="C378" s="9">
        <v>0</v>
      </c>
      <c r="D378" s="9">
        <v>1</v>
      </c>
      <c r="E378" s="9">
        <v>1</v>
      </c>
      <c r="F378" s="9">
        <v>1</v>
      </c>
      <c r="G378" s="9">
        <v>1</v>
      </c>
      <c r="H378" s="9">
        <v>1</v>
      </c>
      <c r="I378" s="9">
        <v>1</v>
      </c>
      <c r="J378" s="9">
        <v>1</v>
      </c>
      <c r="K378" s="9">
        <v>1</v>
      </c>
      <c r="L378" s="9">
        <v>1</v>
      </c>
      <c r="M378" s="9">
        <v>1</v>
      </c>
      <c r="N378" s="9">
        <v>1</v>
      </c>
      <c r="O378" s="9">
        <v>1</v>
      </c>
      <c r="P378" s="9">
        <v>13</v>
      </c>
      <c r="R378" s="2">
        <f t="shared" si="71"/>
        <v>1</v>
      </c>
      <c r="S378" s="2">
        <f t="shared" si="72"/>
        <v>1</v>
      </c>
      <c r="T378" s="2">
        <f t="shared" si="73"/>
        <v>1</v>
      </c>
      <c r="U378" s="2">
        <f t="shared" si="74"/>
        <v>1</v>
      </c>
      <c r="V378" s="2">
        <f t="shared" si="75"/>
        <v>1</v>
      </c>
      <c r="W378" s="2">
        <f t="shared" si="76"/>
        <v>1</v>
      </c>
      <c r="X378" s="2">
        <f t="shared" si="77"/>
        <v>1</v>
      </c>
      <c r="Y378" s="2">
        <f t="shared" si="78"/>
        <v>1</v>
      </c>
      <c r="Z378" s="2">
        <f t="shared" si="79"/>
        <v>1</v>
      </c>
      <c r="AA378" s="2">
        <f t="shared" si="80"/>
        <v>1</v>
      </c>
      <c r="AB378" s="2">
        <f t="shared" si="81"/>
        <v>1</v>
      </c>
      <c r="AC378" s="2">
        <f t="shared" si="82"/>
        <v>1</v>
      </c>
      <c r="AD378" s="2">
        <f t="shared" si="83"/>
        <v>0</v>
      </c>
      <c r="AE378" s="2">
        <f t="shared" si="84"/>
        <v>0</v>
      </c>
    </row>
    <row r="379" spans="1:31" ht="15.75" customHeight="1" x14ac:dyDescent="0.25">
      <c r="A379" s="8" t="s">
        <v>783</v>
      </c>
      <c r="B379" s="8" t="s">
        <v>784</v>
      </c>
      <c r="C379" s="9">
        <v>0</v>
      </c>
      <c r="D379" s="9">
        <v>1</v>
      </c>
      <c r="E379" s="9">
        <v>0</v>
      </c>
      <c r="F379" s="9">
        <v>0</v>
      </c>
      <c r="G379" s="9">
        <v>0</v>
      </c>
      <c r="H379" s="9">
        <v>1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2</v>
      </c>
      <c r="R379" s="2">
        <f t="shared" si="71"/>
        <v>1</v>
      </c>
      <c r="S379" s="2">
        <f t="shared" si="72"/>
        <v>1</v>
      </c>
      <c r="T379" s="2">
        <f t="shared" si="73"/>
        <v>0</v>
      </c>
      <c r="U379" s="2">
        <f t="shared" si="74"/>
        <v>0</v>
      </c>
      <c r="V379" s="2">
        <f t="shared" si="75"/>
        <v>0</v>
      </c>
      <c r="W379" s="2">
        <f t="shared" si="76"/>
        <v>0</v>
      </c>
      <c r="X379" s="2">
        <f t="shared" si="77"/>
        <v>0</v>
      </c>
      <c r="Y379" s="2">
        <f t="shared" si="78"/>
        <v>0</v>
      </c>
      <c r="Z379" s="2">
        <f t="shared" si="79"/>
        <v>0</v>
      </c>
      <c r="AA379" s="2">
        <f t="shared" si="80"/>
        <v>0</v>
      </c>
      <c r="AB379" s="2">
        <f t="shared" si="81"/>
        <v>0</v>
      </c>
      <c r="AC379" s="2">
        <f t="shared" si="82"/>
        <v>0</v>
      </c>
      <c r="AD379" s="2">
        <f t="shared" si="83"/>
        <v>0</v>
      </c>
      <c r="AE379" s="2">
        <f t="shared" si="84"/>
        <v>0</v>
      </c>
    </row>
    <row r="380" spans="1:31" ht="15.75" customHeight="1" x14ac:dyDescent="0.25">
      <c r="A380" s="8" t="s">
        <v>785</v>
      </c>
      <c r="B380" s="8" t="s">
        <v>786</v>
      </c>
      <c r="C380" s="9">
        <v>0</v>
      </c>
      <c r="D380" s="9">
        <v>0</v>
      </c>
      <c r="E380" s="9">
        <v>1</v>
      </c>
      <c r="F380" s="9">
        <v>0</v>
      </c>
      <c r="G380" s="9">
        <v>0</v>
      </c>
      <c r="H380" s="9">
        <v>1</v>
      </c>
      <c r="I380" s="9">
        <v>1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3</v>
      </c>
      <c r="R380" s="2">
        <f t="shared" si="71"/>
        <v>1</v>
      </c>
      <c r="S380" s="2">
        <f t="shared" si="72"/>
        <v>1</v>
      </c>
      <c r="T380" s="2">
        <f t="shared" si="73"/>
        <v>1</v>
      </c>
      <c r="U380" s="2">
        <f t="shared" si="74"/>
        <v>0</v>
      </c>
      <c r="V380" s="2">
        <f t="shared" si="75"/>
        <v>0</v>
      </c>
      <c r="W380" s="2">
        <f t="shared" si="76"/>
        <v>0</v>
      </c>
      <c r="X380" s="2">
        <f t="shared" si="77"/>
        <v>0</v>
      </c>
      <c r="Y380" s="2">
        <f t="shared" si="78"/>
        <v>0</v>
      </c>
      <c r="Z380" s="2">
        <f t="shared" si="79"/>
        <v>0</v>
      </c>
      <c r="AA380" s="2">
        <f t="shared" si="80"/>
        <v>0</v>
      </c>
      <c r="AB380" s="2">
        <f t="shared" si="81"/>
        <v>0</v>
      </c>
      <c r="AC380" s="2">
        <f t="shared" si="82"/>
        <v>0</v>
      </c>
      <c r="AD380" s="2">
        <f t="shared" si="83"/>
        <v>0</v>
      </c>
      <c r="AE380" s="2">
        <f t="shared" si="84"/>
        <v>0</v>
      </c>
    </row>
    <row r="381" spans="1:31" ht="15.75" customHeight="1" x14ac:dyDescent="0.25">
      <c r="A381" s="8" t="s">
        <v>787</v>
      </c>
      <c r="B381" s="8" t="s">
        <v>788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1</v>
      </c>
      <c r="O381" s="9">
        <v>1</v>
      </c>
      <c r="P381" s="9">
        <v>3</v>
      </c>
      <c r="R381" s="2">
        <f t="shared" si="71"/>
        <v>1</v>
      </c>
      <c r="S381" s="2">
        <f t="shared" si="72"/>
        <v>1</v>
      </c>
      <c r="T381" s="2">
        <f t="shared" si="73"/>
        <v>0</v>
      </c>
      <c r="U381" s="2">
        <f t="shared" si="74"/>
        <v>0</v>
      </c>
      <c r="V381" s="2">
        <f t="shared" si="75"/>
        <v>0</v>
      </c>
      <c r="W381" s="2">
        <f t="shared" si="76"/>
        <v>0</v>
      </c>
      <c r="X381" s="2">
        <f t="shared" si="77"/>
        <v>0</v>
      </c>
      <c r="Y381" s="2">
        <f t="shared" si="78"/>
        <v>0</v>
      </c>
      <c r="Z381" s="2">
        <f t="shared" si="79"/>
        <v>0</v>
      </c>
      <c r="AA381" s="2">
        <f t="shared" si="80"/>
        <v>0</v>
      </c>
      <c r="AB381" s="2">
        <f t="shared" si="81"/>
        <v>0</v>
      </c>
      <c r="AC381" s="2">
        <f t="shared" si="82"/>
        <v>0</v>
      </c>
      <c r="AD381" s="2">
        <f t="shared" si="83"/>
        <v>0</v>
      </c>
      <c r="AE381" s="2">
        <f t="shared" si="84"/>
        <v>0</v>
      </c>
    </row>
    <row r="382" spans="1:31" ht="15.75" customHeight="1" x14ac:dyDescent="0.25">
      <c r="A382" s="8" t="s">
        <v>789</v>
      </c>
      <c r="B382" s="8" t="s">
        <v>790</v>
      </c>
      <c r="C382" s="9">
        <v>0</v>
      </c>
      <c r="D382" s="9">
        <v>1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1</v>
      </c>
      <c r="R382" s="2">
        <f t="shared" si="71"/>
        <v>1</v>
      </c>
      <c r="S382" s="2">
        <f t="shared" si="72"/>
        <v>0</v>
      </c>
      <c r="T382" s="2">
        <f t="shared" si="73"/>
        <v>0</v>
      </c>
      <c r="U382" s="2">
        <f t="shared" si="74"/>
        <v>0</v>
      </c>
      <c r="V382" s="2">
        <f t="shared" si="75"/>
        <v>0</v>
      </c>
      <c r="W382" s="2">
        <f t="shared" si="76"/>
        <v>0</v>
      </c>
      <c r="X382" s="2">
        <f t="shared" si="77"/>
        <v>0</v>
      </c>
      <c r="Y382" s="2">
        <f t="shared" si="78"/>
        <v>0</v>
      </c>
      <c r="Z382" s="2">
        <f t="shared" si="79"/>
        <v>0</v>
      </c>
      <c r="AA382" s="2">
        <f t="shared" si="80"/>
        <v>0</v>
      </c>
      <c r="AB382" s="2">
        <f t="shared" si="81"/>
        <v>0</v>
      </c>
      <c r="AC382" s="2">
        <f t="shared" si="82"/>
        <v>0</v>
      </c>
      <c r="AD382" s="2">
        <f t="shared" si="83"/>
        <v>0</v>
      </c>
      <c r="AE382" s="2">
        <f t="shared" si="84"/>
        <v>0</v>
      </c>
    </row>
    <row r="383" spans="1:31" ht="15.75" customHeight="1" x14ac:dyDescent="0.25">
      <c r="A383" s="8" t="s">
        <v>791</v>
      </c>
      <c r="B383" s="8" t="s">
        <v>792</v>
      </c>
      <c r="C383" s="9">
        <v>0</v>
      </c>
      <c r="D383" s="9">
        <v>0</v>
      </c>
      <c r="E383" s="9">
        <v>0</v>
      </c>
      <c r="F383" s="9">
        <v>0</v>
      </c>
      <c r="G383" s="9">
        <v>0</v>
      </c>
      <c r="H383" s="9">
        <v>1</v>
      </c>
      <c r="I383" s="9">
        <v>1</v>
      </c>
      <c r="J383" s="9">
        <v>0</v>
      </c>
      <c r="K383" s="9">
        <v>1</v>
      </c>
      <c r="L383" s="9">
        <v>0</v>
      </c>
      <c r="M383" s="9">
        <v>0</v>
      </c>
      <c r="N383" s="9">
        <v>0</v>
      </c>
      <c r="O383" s="9">
        <v>0</v>
      </c>
      <c r="P383" s="9">
        <v>3</v>
      </c>
      <c r="R383" s="2">
        <f t="shared" si="71"/>
        <v>1</v>
      </c>
      <c r="S383" s="2">
        <f t="shared" si="72"/>
        <v>1</v>
      </c>
      <c r="T383" s="2">
        <f t="shared" si="73"/>
        <v>1</v>
      </c>
      <c r="U383" s="2">
        <f t="shared" si="74"/>
        <v>0</v>
      </c>
      <c r="V383" s="2">
        <f t="shared" si="75"/>
        <v>0</v>
      </c>
      <c r="W383" s="2">
        <f t="shared" si="76"/>
        <v>0</v>
      </c>
      <c r="X383" s="2">
        <f t="shared" si="77"/>
        <v>0</v>
      </c>
      <c r="Y383" s="2">
        <f t="shared" si="78"/>
        <v>0</v>
      </c>
      <c r="Z383" s="2">
        <f t="shared" si="79"/>
        <v>0</v>
      </c>
      <c r="AA383" s="2">
        <f t="shared" si="80"/>
        <v>0</v>
      </c>
      <c r="AB383" s="2">
        <f t="shared" si="81"/>
        <v>0</v>
      </c>
      <c r="AC383" s="2">
        <f t="shared" si="82"/>
        <v>0</v>
      </c>
      <c r="AD383" s="2">
        <f t="shared" si="83"/>
        <v>0</v>
      </c>
      <c r="AE383" s="2">
        <f t="shared" si="84"/>
        <v>0</v>
      </c>
    </row>
    <row r="384" spans="1:31" ht="15.75" customHeight="1" x14ac:dyDescent="0.25">
      <c r="A384" s="8" t="s">
        <v>793</v>
      </c>
      <c r="B384" s="8" t="s">
        <v>794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1</v>
      </c>
      <c r="R384" s="2">
        <f t="shared" si="71"/>
        <v>0</v>
      </c>
      <c r="S384" s="2">
        <f t="shared" si="72"/>
        <v>0</v>
      </c>
      <c r="T384" s="2">
        <f t="shared" si="73"/>
        <v>0</v>
      </c>
      <c r="U384" s="2">
        <f t="shared" si="74"/>
        <v>0</v>
      </c>
      <c r="V384" s="2">
        <f t="shared" si="75"/>
        <v>0</v>
      </c>
      <c r="W384" s="2">
        <f t="shared" si="76"/>
        <v>0</v>
      </c>
      <c r="X384" s="2">
        <f t="shared" si="77"/>
        <v>0</v>
      </c>
      <c r="Y384" s="2">
        <f t="shared" si="78"/>
        <v>0</v>
      </c>
      <c r="Z384" s="2">
        <f t="shared" si="79"/>
        <v>0</v>
      </c>
      <c r="AA384" s="2">
        <f t="shared" si="80"/>
        <v>0</v>
      </c>
      <c r="AB384" s="2">
        <f t="shared" si="81"/>
        <v>0</v>
      </c>
      <c r="AC384" s="2">
        <f t="shared" si="82"/>
        <v>0</v>
      </c>
      <c r="AD384" s="2">
        <f t="shared" si="83"/>
        <v>0</v>
      </c>
      <c r="AE384" s="2">
        <f t="shared" si="84"/>
        <v>1</v>
      </c>
    </row>
    <row r="385" spans="1:31" ht="15.75" customHeight="1" x14ac:dyDescent="0.25">
      <c r="A385" s="8" t="s">
        <v>795</v>
      </c>
      <c r="B385" s="8" t="s">
        <v>796</v>
      </c>
      <c r="C385" s="9">
        <v>0</v>
      </c>
      <c r="D385" s="9">
        <v>1</v>
      </c>
      <c r="E385" s="9">
        <v>1</v>
      </c>
      <c r="F385" s="9">
        <v>1</v>
      </c>
      <c r="G385" s="9">
        <v>1</v>
      </c>
      <c r="H385" s="9">
        <v>1</v>
      </c>
      <c r="I385" s="9">
        <v>1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6</v>
      </c>
      <c r="R385" s="2">
        <f t="shared" si="71"/>
        <v>1</v>
      </c>
      <c r="S385" s="2">
        <f t="shared" si="72"/>
        <v>1</v>
      </c>
      <c r="T385" s="2">
        <f t="shared" si="73"/>
        <v>1</v>
      </c>
      <c r="U385" s="2">
        <f t="shared" si="74"/>
        <v>1</v>
      </c>
      <c r="V385" s="2">
        <f t="shared" si="75"/>
        <v>1</v>
      </c>
      <c r="W385" s="2">
        <f t="shared" si="76"/>
        <v>1</v>
      </c>
      <c r="X385" s="2">
        <f t="shared" si="77"/>
        <v>0</v>
      </c>
      <c r="Y385" s="2">
        <f t="shared" si="78"/>
        <v>0</v>
      </c>
      <c r="Z385" s="2">
        <f t="shared" si="79"/>
        <v>0</v>
      </c>
      <c r="AA385" s="2">
        <f t="shared" si="80"/>
        <v>0</v>
      </c>
      <c r="AB385" s="2">
        <f t="shared" si="81"/>
        <v>0</v>
      </c>
      <c r="AC385" s="2">
        <f t="shared" si="82"/>
        <v>0</v>
      </c>
      <c r="AD385" s="2">
        <f t="shared" si="83"/>
        <v>0</v>
      </c>
      <c r="AE385" s="2">
        <f t="shared" si="84"/>
        <v>0</v>
      </c>
    </row>
    <row r="386" spans="1:31" ht="15.75" customHeight="1" x14ac:dyDescent="0.25">
      <c r="A386" s="8" t="s">
        <v>797</v>
      </c>
      <c r="B386" s="8" t="s">
        <v>798</v>
      </c>
      <c r="C386" s="9">
        <v>0</v>
      </c>
      <c r="D386" s="9">
        <v>1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1</v>
      </c>
      <c r="R386" s="2">
        <f t="shared" ref="R386:R449" si="85">IF(SUM(C386+D386+E386+F386+G386+H386+I386+J386+K386+L386+M386+N386+O386)&gt;=1,1,0)</f>
        <v>1</v>
      </c>
      <c r="S386" s="2">
        <f t="shared" ref="S386:S449" si="86">IF(SUM(C386+D386+E386+F386+G386+H386+I386+J386+K386+L386+M386+N386+O386)&gt;=2,1,0)</f>
        <v>0</v>
      </c>
      <c r="T386" s="2">
        <f t="shared" ref="T386:T449" si="87">IF(SUM(C386+D386+E386+F386+G386+H386+I386+J386+K386+L386+M386+N386+O386)&gt;=3,1,0)</f>
        <v>0</v>
      </c>
      <c r="U386" s="2">
        <f t="shared" ref="U386:U449" si="88">IF(SUM(C386+D386+E386+F386+G386+H386+I386+J386+K386+L386+M386+N386+O386)&gt;=4,1,0)</f>
        <v>0</v>
      </c>
      <c r="V386" s="2">
        <f t="shared" ref="V386:V449" si="89">IF(SUM(C386+D386+E386+F386+G386+H386+I386+J386+K386+L386+M386+N386+O386)&gt;=5,1,0)</f>
        <v>0</v>
      </c>
      <c r="W386" s="2">
        <f t="shared" ref="W386:W449" si="90">IF(SUM(C386+D386+E386+F386+G386+H386+I386+J386+K386+L386+M386+N386+O386)&gt;=6,1,0)</f>
        <v>0</v>
      </c>
      <c r="X386" s="2">
        <f t="shared" ref="X386:X449" si="91">IF(SUM(C386+D386+E386+F386+G386+H386+I386+J386+K386+L386+M386+N386+O386)&gt;=7,1,0)</f>
        <v>0</v>
      </c>
      <c r="Y386" s="2">
        <f t="shared" ref="Y386:Y449" si="92">IF(SUM(C386+D386+E386+F386+G386+H386+I386+J386+K386+L386+M386+N386+O386)&gt;=8,1,0)</f>
        <v>0</v>
      </c>
      <c r="Z386" s="2">
        <f t="shared" ref="Z386:Z449" si="93">IF(SUM(C386+D386+E386+F386+G386+H386+I386+J386+K386+L386+M386+N386+O386)&gt;=9,1,0)</f>
        <v>0</v>
      </c>
      <c r="AA386" s="2">
        <f t="shared" ref="AA386:AA449" si="94">IF(SUM(C386+D386+E386+F386+G386+H386+I386+J386+K386+L386+M386+N386+O386)&gt;=10,1,0)</f>
        <v>0</v>
      </c>
      <c r="AB386" s="2">
        <f t="shared" ref="AB386:AB449" si="95">IF(SUM(C386+D386+E386+F386+G386+H386+I386+J386+K386+L386+M386+N386+O386)&gt;=11,1,0)</f>
        <v>0</v>
      </c>
      <c r="AC386" s="2">
        <f t="shared" ref="AC386:AC449" si="96">IF(SUM(C386+D386+E386+F386+G386+H386+I386+J386+K386+L386+M386+N386+O386)&gt;=12,1,0)</f>
        <v>0</v>
      </c>
      <c r="AD386" s="2">
        <f t="shared" ref="AD386:AD449" si="97">IF(SUM(C386+D386+E386+F386+G386+H386+I386+J386+K386+L386+M386+N386+O386)&gt;=13,1,0)</f>
        <v>0</v>
      </c>
      <c r="AE386" s="2">
        <f t="shared" ref="AE386:AE449" si="98">IF(SUM(C386+D386+E386+F386+G386+H386+I386+J386+K386+L386+M386+N386+O386)=0,1,0)</f>
        <v>0</v>
      </c>
    </row>
    <row r="387" spans="1:31" ht="15.75" customHeight="1" x14ac:dyDescent="0.25">
      <c r="A387" s="8" t="s">
        <v>799</v>
      </c>
      <c r="B387" s="8" t="s">
        <v>800</v>
      </c>
      <c r="C387" s="9">
        <v>0</v>
      </c>
      <c r="D387" s="9">
        <v>1</v>
      </c>
      <c r="E387" s="9">
        <v>1</v>
      </c>
      <c r="F387" s="9">
        <v>1</v>
      </c>
      <c r="G387" s="9">
        <v>0</v>
      </c>
      <c r="H387" s="9">
        <v>0</v>
      </c>
      <c r="I387" s="9">
        <v>0</v>
      </c>
      <c r="J387" s="9">
        <v>1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4</v>
      </c>
      <c r="R387" s="2">
        <f t="shared" si="85"/>
        <v>1</v>
      </c>
      <c r="S387" s="2">
        <f t="shared" si="86"/>
        <v>1</v>
      </c>
      <c r="T387" s="2">
        <f t="shared" si="87"/>
        <v>1</v>
      </c>
      <c r="U387" s="2">
        <f t="shared" si="88"/>
        <v>1</v>
      </c>
      <c r="V387" s="2">
        <f t="shared" si="89"/>
        <v>0</v>
      </c>
      <c r="W387" s="2">
        <f t="shared" si="90"/>
        <v>0</v>
      </c>
      <c r="X387" s="2">
        <f t="shared" si="91"/>
        <v>0</v>
      </c>
      <c r="Y387" s="2">
        <f t="shared" si="92"/>
        <v>0</v>
      </c>
      <c r="Z387" s="2">
        <f t="shared" si="93"/>
        <v>0</v>
      </c>
      <c r="AA387" s="2">
        <f t="shared" si="94"/>
        <v>0</v>
      </c>
      <c r="AB387" s="2">
        <f t="shared" si="95"/>
        <v>0</v>
      </c>
      <c r="AC387" s="2">
        <f t="shared" si="96"/>
        <v>0</v>
      </c>
      <c r="AD387" s="2">
        <f t="shared" si="97"/>
        <v>0</v>
      </c>
      <c r="AE387" s="2">
        <f t="shared" si="98"/>
        <v>0</v>
      </c>
    </row>
    <row r="388" spans="1:31" ht="15.75" customHeight="1" x14ac:dyDescent="0.25">
      <c r="A388" s="8" t="s">
        <v>801</v>
      </c>
      <c r="B388" s="8" t="s">
        <v>802</v>
      </c>
      <c r="C388" s="9">
        <v>0</v>
      </c>
      <c r="D388" s="9">
        <v>1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1</v>
      </c>
      <c r="R388" s="2">
        <f t="shared" si="85"/>
        <v>1</v>
      </c>
      <c r="S388" s="2">
        <f t="shared" si="86"/>
        <v>0</v>
      </c>
      <c r="T388" s="2">
        <f t="shared" si="87"/>
        <v>0</v>
      </c>
      <c r="U388" s="2">
        <f t="shared" si="88"/>
        <v>0</v>
      </c>
      <c r="V388" s="2">
        <f t="shared" si="89"/>
        <v>0</v>
      </c>
      <c r="W388" s="2">
        <f t="shared" si="90"/>
        <v>0</v>
      </c>
      <c r="X388" s="2">
        <f t="shared" si="91"/>
        <v>0</v>
      </c>
      <c r="Y388" s="2">
        <f t="shared" si="92"/>
        <v>0</v>
      </c>
      <c r="Z388" s="2">
        <f t="shared" si="93"/>
        <v>0</v>
      </c>
      <c r="AA388" s="2">
        <f t="shared" si="94"/>
        <v>0</v>
      </c>
      <c r="AB388" s="2">
        <f t="shared" si="95"/>
        <v>0</v>
      </c>
      <c r="AC388" s="2">
        <f t="shared" si="96"/>
        <v>0</v>
      </c>
      <c r="AD388" s="2">
        <f t="shared" si="97"/>
        <v>0</v>
      </c>
      <c r="AE388" s="2">
        <f t="shared" si="98"/>
        <v>0</v>
      </c>
    </row>
    <row r="389" spans="1:31" ht="15.75" customHeight="1" x14ac:dyDescent="0.25">
      <c r="A389" s="8" t="s">
        <v>803</v>
      </c>
      <c r="B389" s="8" t="s">
        <v>804</v>
      </c>
      <c r="C389" s="9">
        <v>0</v>
      </c>
      <c r="D389" s="9">
        <v>0</v>
      </c>
      <c r="E389" s="9">
        <v>0</v>
      </c>
      <c r="F389" s="9">
        <v>0</v>
      </c>
      <c r="G389" s="9">
        <v>0</v>
      </c>
      <c r="H389" s="9">
        <v>1</v>
      </c>
      <c r="I389" s="9">
        <v>1</v>
      </c>
      <c r="J389" s="9">
        <v>1</v>
      </c>
      <c r="K389" s="9">
        <v>1</v>
      </c>
      <c r="L389" s="9">
        <v>1</v>
      </c>
      <c r="M389" s="9">
        <v>1</v>
      </c>
      <c r="N389" s="9">
        <v>1</v>
      </c>
      <c r="O389" s="9">
        <v>1</v>
      </c>
      <c r="P389" s="9">
        <v>8</v>
      </c>
      <c r="R389" s="2">
        <f t="shared" si="85"/>
        <v>1</v>
      </c>
      <c r="S389" s="2">
        <f t="shared" si="86"/>
        <v>1</v>
      </c>
      <c r="T389" s="2">
        <f t="shared" si="87"/>
        <v>1</v>
      </c>
      <c r="U389" s="2">
        <f t="shared" si="88"/>
        <v>1</v>
      </c>
      <c r="V389" s="2">
        <f t="shared" si="89"/>
        <v>1</v>
      </c>
      <c r="W389" s="2">
        <f t="shared" si="90"/>
        <v>1</v>
      </c>
      <c r="X389" s="2">
        <f t="shared" si="91"/>
        <v>1</v>
      </c>
      <c r="Y389" s="2">
        <f t="shared" si="92"/>
        <v>1</v>
      </c>
      <c r="Z389" s="2">
        <f t="shared" si="93"/>
        <v>0</v>
      </c>
      <c r="AA389" s="2">
        <f t="shared" si="94"/>
        <v>0</v>
      </c>
      <c r="AB389" s="2">
        <f t="shared" si="95"/>
        <v>0</v>
      </c>
      <c r="AC389" s="2">
        <f t="shared" si="96"/>
        <v>0</v>
      </c>
      <c r="AD389" s="2">
        <f t="shared" si="97"/>
        <v>0</v>
      </c>
      <c r="AE389" s="2">
        <f t="shared" si="98"/>
        <v>0</v>
      </c>
    </row>
    <row r="390" spans="1:31" ht="15.75" customHeight="1" x14ac:dyDescent="0.25">
      <c r="A390" s="8" t="s">
        <v>805</v>
      </c>
      <c r="B390" s="8" t="s">
        <v>806</v>
      </c>
      <c r="C390" s="9">
        <v>0</v>
      </c>
      <c r="D390" s="9">
        <v>0</v>
      </c>
      <c r="E390" s="9">
        <v>1</v>
      </c>
      <c r="F390" s="9">
        <v>0</v>
      </c>
      <c r="G390" s="9">
        <v>0</v>
      </c>
      <c r="H390" s="9">
        <v>1</v>
      </c>
      <c r="I390" s="9">
        <v>1</v>
      </c>
      <c r="J390" s="9">
        <v>1</v>
      </c>
      <c r="K390" s="9">
        <v>1</v>
      </c>
      <c r="L390" s="9">
        <v>0</v>
      </c>
      <c r="M390" s="9">
        <v>1</v>
      </c>
      <c r="N390" s="9">
        <v>0</v>
      </c>
      <c r="O390" s="9">
        <v>0</v>
      </c>
      <c r="P390" s="9">
        <v>6</v>
      </c>
      <c r="R390" s="2">
        <f t="shared" si="85"/>
        <v>1</v>
      </c>
      <c r="S390" s="2">
        <f t="shared" si="86"/>
        <v>1</v>
      </c>
      <c r="T390" s="2">
        <f t="shared" si="87"/>
        <v>1</v>
      </c>
      <c r="U390" s="2">
        <f t="shared" si="88"/>
        <v>1</v>
      </c>
      <c r="V390" s="2">
        <f t="shared" si="89"/>
        <v>1</v>
      </c>
      <c r="W390" s="2">
        <f t="shared" si="90"/>
        <v>1</v>
      </c>
      <c r="X390" s="2">
        <f t="shared" si="91"/>
        <v>0</v>
      </c>
      <c r="Y390" s="2">
        <f t="shared" si="92"/>
        <v>0</v>
      </c>
      <c r="Z390" s="2">
        <f t="shared" si="93"/>
        <v>0</v>
      </c>
      <c r="AA390" s="2">
        <f t="shared" si="94"/>
        <v>0</v>
      </c>
      <c r="AB390" s="2">
        <f t="shared" si="95"/>
        <v>0</v>
      </c>
      <c r="AC390" s="2">
        <f t="shared" si="96"/>
        <v>0</v>
      </c>
      <c r="AD390" s="2">
        <f t="shared" si="97"/>
        <v>0</v>
      </c>
      <c r="AE390" s="2">
        <f t="shared" si="98"/>
        <v>0</v>
      </c>
    </row>
    <row r="391" spans="1:31" ht="15.75" customHeight="1" x14ac:dyDescent="0.25">
      <c r="A391" s="8" t="s">
        <v>807</v>
      </c>
      <c r="B391" s="8" t="s">
        <v>808</v>
      </c>
      <c r="C391" s="9">
        <v>0</v>
      </c>
      <c r="D391" s="9">
        <v>1</v>
      </c>
      <c r="E391" s="9">
        <v>0</v>
      </c>
      <c r="F391" s="9">
        <v>1</v>
      </c>
      <c r="G391" s="9">
        <v>1</v>
      </c>
      <c r="H391" s="9">
        <v>1</v>
      </c>
      <c r="I391" s="9">
        <v>1</v>
      </c>
      <c r="J391" s="9">
        <v>1</v>
      </c>
      <c r="K391" s="9">
        <v>1</v>
      </c>
      <c r="L391" s="9">
        <v>1</v>
      </c>
      <c r="M391" s="9">
        <v>0</v>
      </c>
      <c r="N391" s="9">
        <v>1</v>
      </c>
      <c r="O391" s="9">
        <v>0</v>
      </c>
      <c r="P391" s="9">
        <v>14</v>
      </c>
      <c r="R391" s="2">
        <f t="shared" si="85"/>
        <v>1</v>
      </c>
      <c r="S391" s="2">
        <f t="shared" si="86"/>
        <v>1</v>
      </c>
      <c r="T391" s="2">
        <f t="shared" si="87"/>
        <v>1</v>
      </c>
      <c r="U391" s="2">
        <f t="shared" si="88"/>
        <v>1</v>
      </c>
      <c r="V391" s="2">
        <f t="shared" si="89"/>
        <v>1</v>
      </c>
      <c r="W391" s="2">
        <f t="shared" si="90"/>
        <v>1</v>
      </c>
      <c r="X391" s="2">
        <f t="shared" si="91"/>
        <v>1</v>
      </c>
      <c r="Y391" s="2">
        <f t="shared" si="92"/>
        <v>1</v>
      </c>
      <c r="Z391" s="2">
        <f t="shared" si="93"/>
        <v>1</v>
      </c>
      <c r="AA391" s="2">
        <f t="shared" si="94"/>
        <v>0</v>
      </c>
      <c r="AB391" s="2">
        <f t="shared" si="95"/>
        <v>0</v>
      </c>
      <c r="AC391" s="2">
        <f t="shared" si="96"/>
        <v>0</v>
      </c>
      <c r="AD391" s="2">
        <f t="shared" si="97"/>
        <v>0</v>
      </c>
      <c r="AE391" s="2">
        <f t="shared" si="98"/>
        <v>0</v>
      </c>
    </row>
    <row r="392" spans="1:31" ht="15.75" customHeight="1" x14ac:dyDescent="0.25">
      <c r="A392" s="8" t="s">
        <v>809</v>
      </c>
      <c r="B392" s="8" t="s">
        <v>810</v>
      </c>
      <c r="C392" s="9">
        <v>1</v>
      </c>
      <c r="D392" s="9">
        <v>1</v>
      </c>
      <c r="E392" s="9">
        <v>1</v>
      </c>
      <c r="F392" s="9">
        <v>1</v>
      </c>
      <c r="G392" s="9">
        <v>1</v>
      </c>
      <c r="H392" s="9">
        <v>1</v>
      </c>
      <c r="I392" s="9">
        <v>1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13</v>
      </c>
      <c r="R392" s="2">
        <f t="shared" si="85"/>
        <v>1</v>
      </c>
      <c r="S392" s="2">
        <f t="shared" si="86"/>
        <v>1</v>
      </c>
      <c r="T392" s="2">
        <f t="shared" si="87"/>
        <v>1</v>
      </c>
      <c r="U392" s="2">
        <f t="shared" si="88"/>
        <v>1</v>
      </c>
      <c r="V392" s="2">
        <f t="shared" si="89"/>
        <v>1</v>
      </c>
      <c r="W392" s="2">
        <f t="shared" si="90"/>
        <v>1</v>
      </c>
      <c r="X392" s="2">
        <f t="shared" si="91"/>
        <v>1</v>
      </c>
      <c r="Y392" s="2">
        <f t="shared" si="92"/>
        <v>0</v>
      </c>
      <c r="Z392" s="2">
        <f t="shared" si="93"/>
        <v>0</v>
      </c>
      <c r="AA392" s="2">
        <f t="shared" si="94"/>
        <v>0</v>
      </c>
      <c r="AB392" s="2">
        <f t="shared" si="95"/>
        <v>0</v>
      </c>
      <c r="AC392" s="2">
        <f t="shared" si="96"/>
        <v>0</v>
      </c>
      <c r="AD392" s="2">
        <f t="shared" si="97"/>
        <v>0</v>
      </c>
      <c r="AE392" s="2">
        <f t="shared" si="98"/>
        <v>0</v>
      </c>
    </row>
    <row r="393" spans="1:31" ht="15.75" customHeight="1" x14ac:dyDescent="0.25">
      <c r="A393" s="8" t="s">
        <v>811</v>
      </c>
      <c r="B393" s="8" t="s">
        <v>812</v>
      </c>
      <c r="C393" s="9">
        <v>0</v>
      </c>
      <c r="D393" s="9">
        <v>1</v>
      </c>
      <c r="E393" s="9">
        <v>0</v>
      </c>
      <c r="F393" s="9">
        <v>1</v>
      </c>
      <c r="G393" s="9">
        <v>0</v>
      </c>
      <c r="H393" s="9">
        <v>0</v>
      </c>
      <c r="I393" s="9">
        <v>1</v>
      </c>
      <c r="J393" s="9">
        <v>0</v>
      </c>
      <c r="K393" s="9">
        <v>0</v>
      </c>
      <c r="L393" s="9">
        <v>1</v>
      </c>
      <c r="M393" s="9">
        <v>1</v>
      </c>
      <c r="N393" s="9">
        <v>1</v>
      </c>
      <c r="O393" s="9">
        <v>0</v>
      </c>
      <c r="P393" s="9">
        <v>6</v>
      </c>
      <c r="R393" s="2">
        <f t="shared" si="85"/>
        <v>1</v>
      </c>
      <c r="S393" s="2">
        <f t="shared" si="86"/>
        <v>1</v>
      </c>
      <c r="T393" s="2">
        <f t="shared" si="87"/>
        <v>1</v>
      </c>
      <c r="U393" s="2">
        <f t="shared" si="88"/>
        <v>1</v>
      </c>
      <c r="V393" s="2">
        <f t="shared" si="89"/>
        <v>1</v>
      </c>
      <c r="W393" s="2">
        <f t="shared" si="90"/>
        <v>1</v>
      </c>
      <c r="X393" s="2">
        <f t="shared" si="91"/>
        <v>0</v>
      </c>
      <c r="Y393" s="2">
        <f t="shared" si="92"/>
        <v>0</v>
      </c>
      <c r="Z393" s="2">
        <f t="shared" si="93"/>
        <v>0</v>
      </c>
      <c r="AA393" s="2">
        <f t="shared" si="94"/>
        <v>0</v>
      </c>
      <c r="AB393" s="2">
        <f t="shared" si="95"/>
        <v>0</v>
      </c>
      <c r="AC393" s="2">
        <f t="shared" si="96"/>
        <v>0</v>
      </c>
      <c r="AD393" s="2">
        <f t="shared" si="97"/>
        <v>0</v>
      </c>
      <c r="AE393" s="2">
        <f t="shared" si="98"/>
        <v>0</v>
      </c>
    </row>
    <row r="394" spans="1:31" ht="15.75" customHeight="1" x14ac:dyDescent="0.25">
      <c r="A394" s="8" t="s">
        <v>340</v>
      </c>
      <c r="B394" s="8" t="s">
        <v>813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1</v>
      </c>
      <c r="L394" s="9">
        <v>0</v>
      </c>
      <c r="M394" s="9">
        <v>0</v>
      </c>
      <c r="N394" s="9">
        <v>0</v>
      </c>
      <c r="O394" s="9">
        <v>0</v>
      </c>
      <c r="P394" s="9">
        <v>1</v>
      </c>
      <c r="R394" s="2">
        <f t="shared" si="85"/>
        <v>1</v>
      </c>
      <c r="S394" s="2">
        <f t="shared" si="86"/>
        <v>0</v>
      </c>
      <c r="T394" s="2">
        <f t="shared" si="87"/>
        <v>0</v>
      </c>
      <c r="U394" s="2">
        <f t="shared" si="88"/>
        <v>0</v>
      </c>
      <c r="V394" s="2">
        <f t="shared" si="89"/>
        <v>0</v>
      </c>
      <c r="W394" s="2">
        <f t="shared" si="90"/>
        <v>0</v>
      </c>
      <c r="X394" s="2">
        <f t="shared" si="91"/>
        <v>0</v>
      </c>
      <c r="Y394" s="2">
        <f t="shared" si="92"/>
        <v>0</v>
      </c>
      <c r="Z394" s="2">
        <f t="shared" si="93"/>
        <v>0</v>
      </c>
      <c r="AA394" s="2">
        <f t="shared" si="94"/>
        <v>0</v>
      </c>
      <c r="AB394" s="2">
        <f t="shared" si="95"/>
        <v>0</v>
      </c>
      <c r="AC394" s="2">
        <f t="shared" si="96"/>
        <v>0</v>
      </c>
      <c r="AD394" s="2">
        <f t="shared" si="97"/>
        <v>0</v>
      </c>
      <c r="AE394" s="2">
        <f t="shared" si="98"/>
        <v>0</v>
      </c>
    </row>
    <row r="395" spans="1:31" ht="15.75" customHeight="1" x14ac:dyDescent="0.25">
      <c r="A395" s="8" t="s">
        <v>814</v>
      </c>
      <c r="B395" s="8" t="s">
        <v>815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1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0</v>
      </c>
      <c r="P395" s="9">
        <v>1</v>
      </c>
      <c r="R395" s="2">
        <f t="shared" si="85"/>
        <v>1</v>
      </c>
      <c r="S395" s="2">
        <f t="shared" si="86"/>
        <v>0</v>
      </c>
      <c r="T395" s="2">
        <f t="shared" si="87"/>
        <v>0</v>
      </c>
      <c r="U395" s="2">
        <f t="shared" si="88"/>
        <v>0</v>
      </c>
      <c r="V395" s="2">
        <f t="shared" si="89"/>
        <v>0</v>
      </c>
      <c r="W395" s="2">
        <f t="shared" si="90"/>
        <v>0</v>
      </c>
      <c r="X395" s="2">
        <f t="shared" si="91"/>
        <v>0</v>
      </c>
      <c r="Y395" s="2">
        <f t="shared" si="92"/>
        <v>0</v>
      </c>
      <c r="Z395" s="2">
        <f t="shared" si="93"/>
        <v>0</v>
      </c>
      <c r="AA395" s="2">
        <f t="shared" si="94"/>
        <v>0</v>
      </c>
      <c r="AB395" s="2">
        <f t="shared" si="95"/>
        <v>0</v>
      </c>
      <c r="AC395" s="2">
        <f t="shared" si="96"/>
        <v>0</v>
      </c>
      <c r="AD395" s="2">
        <f t="shared" si="97"/>
        <v>0</v>
      </c>
      <c r="AE395" s="2">
        <f t="shared" si="98"/>
        <v>0</v>
      </c>
    </row>
    <row r="396" spans="1:31" ht="15.75" customHeight="1" x14ac:dyDescent="0.25">
      <c r="A396" s="8" t="s">
        <v>816</v>
      </c>
      <c r="B396" s="8" t="s">
        <v>817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1</v>
      </c>
      <c r="I396" s="9">
        <v>1</v>
      </c>
      <c r="J396" s="9">
        <v>1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3</v>
      </c>
      <c r="R396" s="2">
        <f t="shared" si="85"/>
        <v>1</v>
      </c>
      <c r="S396" s="2">
        <f t="shared" si="86"/>
        <v>1</v>
      </c>
      <c r="T396" s="2">
        <f t="shared" si="87"/>
        <v>1</v>
      </c>
      <c r="U396" s="2">
        <f t="shared" si="88"/>
        <v>0</v>
      </c>
      <c r="V396" s="2">
        <f t="shared" si="89"/>
        <v>0</v>
      </c>
      <c r="W396" s="2">
        <f t="shared" si="90"/>
        <v>0</v>
      </c>
      <c r="X396" s="2">
        <f t="shared" si="91"/>
        <v>0</v>
      </c>
      <c r="Y396" s="2">
        <f t="shared" si="92"/>
        <v>0</v>
      </c>
      <c r="Z396" s="2">
        <f t="shared" si="93"/>
        <v>0</v>
      </c>
      <c r="AA396" s="2">
        <f t="shared" si="94"/>
        <v>0</v>
      </c>
      <c r="AB396" s="2">
        <f t="shared" si="95"/>
        <v>0</v>
      </c>
      <c r="AC396" s="2">
        <f t="shared" si="96"/>
        <v>0</v>
      </c>
      <c r="AD396" s="2">
        <f t="shared" si="97"/>
        <v>0</v>
      </c>
      <c r="AE396" s="2">
        <f t="shared" si="98"/>
        <v>0</v>
      </c>
    </row>
    <row r="397" spans="1:31" ht="15.75" customHeight="1" x14ac:dyDescent="0.25">
      <c r="A397" s="8" t="s">
        <v>818</v>
      </c>
      <c r="B397" s="8" t="s">
        <v>819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1</v>
      </c>
      <c r="R397" s="2">
        <f t="shared" si="85"/>
        <v>0</v>
      </c>
      <c r="S397" s="2">
        <f t="shared" si="86"/>
        <v>0</v>
      </c>
      <c r="T397" s="2">
        <f t="shared" si="87"/>
        <v>0</v>
      </c>
      <c r="U397" s="2">
        <f t="shared" si="88"/>
        <v>0</v>
      </c>
      <c r="V397" s="2">
        <f t="shared" si="89"/>
        <v>0</v>
      </c>
      <c r="W397" s="2">
        <f t="shared" si="90"/>
        <v>0</v>
      </c>
      <c r="X397" s="2">
        <f t="shared" si="91"/>
        <v>0</v>
      </c>
      <c r="Y397" s="2">
        <f t="shared" si="92"/>
        <v>0</v>
      </c>
      <c r="Z397" s="2">
        <f t="shared" si="93"/>
        <v>0</v>
      </c>
      <c r="AA397" s="2">
        <f t="shared" si="94"/>
        <v>0</v>
      </c>
      <c r="AB397" s="2">
        <f t="shared" si="95"/>
        <v>0</v>
      </c>
      <c r="AC397" s="2">
        <f t="shared" si="96"/>
        <v>0</v>
      </c>
      <c r="AD397" s="2">
        <f t="shared" si="97"/>
        <v>0</v>
      </c>
      <c r="AE397" s="2">
        <f t="shared" si="98"/>
        <v>1</v>
      </c>
    </row>
    <row r="398" spans="1:31" ht="15.75" customHeight="1" x14ac:dyDescent="0.25">
      <c r="A398" s="8" t="s">
        <v>224</v>
      </c>
      <c r="B398" s="8" t="s">
        <v>820</v>
      </c>
      <c r="C398" s="9">
        <v>1</v>
      </c>
      <c r="D398" s="9">
        <v>1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1</v>
      </c>
      <c r="M398" s="9">
        <v>0</v>
      </c>
      <c r="N398" s="9">
        <v>0</v>
      </c>
      <c r="O398" s="9">
        <v>0</v>
      </c>
      <c r="P398" s="9">
        <v>5</v>
      </c>
      <c r="R398" s="2">
        <f t="shared" si="85"/>
        <v>1</v>
      </c>
      <c r="S398" s="2">
        <f t="shared" si="86"/>
        <v>1</v>
      </c>
      <c r="T398" s="2">
        <f t="shared" si="87"/>
        <v>1</v>
      </c>
      <c r="U398" s="2">
        <f t="shared" si="88"/>
        <v>1</v>
      </c>
      <c r="V398" s="2">
        <f t="shared" si="89"/>
        <v>0</v>
      </c>
      <c r="W398" s="2">
        <f t="shared" si="90"/>
        <v>0</v>
      </c>
      <c r="X398" s="2">
        <f t="shared" si="91"/>
        <v>0</v>
      </c>
      <c r="Y398" s="2">
        <f t="shared" si="92"/>
        <v>0</v>
      </c>
      <c r="Z398" s="2">
        <f t="shared" si="93"/>
        <v>0</v>
      </c>
      <c r="AA398" s="2">
        <f t="shared" si="94"/>
        <v>0</v>
      </c>
      <c r="AB398" s="2">
        <f t="shared" si="95"/>
        <v>0</v>
      </c>
      <c r="AC398" s="2">
        <f t="shared" si="96"/>
        <v>0</v>
      </c>
      <c r="AD398" s="2">
        <f t="shared" si="97"/>
        <v>0</v>
      </c>
      <c r="AE398" s="2">
        <f t="shared" si="98"/>
        <v>0</v>
      </c>
    </row>
    <row r="399" spans="1:31" ht="15.75" customHeight="1" x14ac:dyDescent="0.25">
      <c r="A399" s="8" t="s">
        <v>821</v>
      </c>
      <c r="B399" s="8" t="s">
        <v>822</v>
      </c>
      <c r="C399" s="9">
        <v>0</v>
      </c>
      <c r="D399" s="9">
        <v>1</v>
      </c>
      <c r="E399" s="9">
        <v>0</v>
      </c>
      <c r="F399" s="9">
        <v>0</v>
      </c>
      <c r="G399" s="9">
        <v>0</v>
      </c>
      <c r="H399" s="9">
        <v>1</v>
      </c>
      <c r="I399" s="9">
        <v>1</v>
      </c>
      <c r="J399" s="9">
        <v>0</v>
      </c>
      <c r="K399" s="9">
        <v>0</v>
      </c>
      <c r="L399" s="9">
        <v>0</v>
      </c>
      <c r="M399" s="9">
        <v>1</v>
      </c>
      <c r="N399" s="9">
        <v>0</v>
      </c>
      <c r="O399" s="9">
        <v>0</v>
      </c>
      <c r="P399" s="9">
        <v>5</v>
      </c>
      <c r="R399" s="2">
        <f t="shared" si="85"/>
        <v>1</v>
      </c>
      <c r="S399" s="2">
        <f t="shared" si="86"/>
        <v>1</v>
      </c>
      <c r="T399" s="2">
        <f t="shared" si="87"/>
        <v>1</v>
      </c>
      <c r="U399" s="2">
        <f t="shared" si="88"/>
        <v>1</v>
      </c>
      <c r="V399" s="2">
        <f t="shared" si="89"/>
        <v>0</v>
      </c>
      <c r="W399" s="2">
        <f t="shared" si="90"/>
        <v>0</v>
      </c>
      <c r="X399" s="2">
        <f t="shared" si="91"/>
        <v>0</v>
      </c>
      <c r="Y399" s="2">
        <f t="shared" si="92"/>
        <v>0</v>
      </c>
      <c r="Z399" s="2">
        <f t="shared" si="93"/>
        <v>0</v>
      </c>
      <c r="AA399" s="2">
        <f t="shared" si="94"/>
        <v>0</v>
      </c>
      <c r="AB399" s="2">
        <f t="shared" si="95"/>
        <v>0</v>
      </c>
      <c r="AC399" s="2">
        <f t="shared" si="96"/>
        <v>0</v>
      </c>
      <c r="AD399" s="2">
        <f t="shared" si="97"/>
        <v>0</v>
      </c>
      <c r="AE399" s="2">
        <f t="shared" si="98"/>
        <v>0</v>
      </c>
    </row>
    <row r="400" spans="1:31" ht="15.75" customHeight="1" x14ac:dyDescent="0.25">
      <c r="A400" s="8" t="s">
        <v>823</v>
      </c>
      <c r="B400" s="8" t="s">
        <v>824</v>
      </c>
      <c r="C400" s="9">
        <v>0</v>
      </c>
      <c r="D400" s="9">
        <v>1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2</v>
      </c>
      <c r="R400" s="2">
        <f t="shared" si="85"/>
        <v>1</v>
      </c>
      <c r="S400" s="2">
        <f t="shared" si="86"/>
        <v>1</v>
      </c>
      <c r="T400" s="2">
        <f t="shared" si="87"/>
        <v>0</v>
      </c>
      <c r="U400" s="2">
        <f t="shared" si="88"/>
        <v>0</v>
      </c>
      <c r="V400" s="2">
        <f t="shared" si="89"/>
        <v>0</v>
      </c>
      <c r="W400" s="2">
        <f t="shared" si="90"/>
        <v>0</v>
      </c>
      <c r="X400" s="2">
        <f t="shared" si="91"/>
        <v>0</v>
      </c>
      <c r="Y400" s="2">
        <f t="shared" si="92"/>
        <v>0</v>
      </c>
      <c r="Z400" s="2">
        <f t="shared" si="93"/>
        <v>0</v>
      </c>
      <c r="AA400" s="2">
        <f t="shared" si="94"/>
        <v>0</v>
      </c>
      <c r="AB400" s="2">
        <f t="shared" si="95"/>
        <v>0</v>
      </c>
      <c r="AC400" s="2">
        <f t="shared" si="96"/>
        <v>0</v>
      </c>
      <c r="AD400" s="2">
        <f t="shared" si="97"/>
        <v>0</v>
      </c>
      <c r="AE400" s="2">
        <f t="shared" si="98"/>
        <v>0</v>
      </c>
    </row>
    <row r="401" spans="1:31" ht="15.75" customHeight="1" x14ac:dyDescent="0.25">
      <c r="A401" s="8" t="s">
        <v>825</v>
      </c>
      <c r="B401" s="8" t="s">
        <v>826</v>
      </c>
      <c r="C401" s="9">
        <v>0</v>
      </c>
      <c r="D401" s="9">
        <v>0</v>
      </c>
      <c r="E401" s="9">
        <v>1</v>
      </c>
      <c r="F401" s="9">
        <v>0</v>
      </c>
      <c r="G401" s="9">
        <v>0</v>
      </c>
      <c r="H401" s="9">
        <v>1</v>
      </c>
      <c r="I401" s="9">
        <v>0</v>
      </c>
      <c r="J401" s="9">
        <v>0</v>
      </c>
      <c r="K401" s="9">
        <v>0</v>
      </c>
      <c r="L401" s="9">
        <v>0</v>
      </c>
      <c r="M401" s="9">
        <v>1</v>
      </c>
      <c r="N401" s="9">
        <v>1</v>
      </c>
      <c r="O401" s="9">
        <v>1</v>
      </c>
      <c r="P401" s="9">
        <v>5</v>
      </c>
      <c r="R401" s="2">
        <f t="shared" si="85"/>
        <v>1</v>
      </c>
      <c r="S401" s="2">
        <f t="shared" si="86"/>
        <v>1</v>
      </c>
      <c r="T401" s="2">
        <f t="shared" si="87"/>
        <v>1</v>
      </c>
      <c r="U401" s="2">
        <f t="shared" si="88"/>
        <v>1</v>
      </c>
      <c r="V401" s="2">
        <f t="shared" si="89"/>
        <v>1</v>
      </c>
      <c r="W401" s="2">
        <f t="shared" si="90"/>
        <v>0</v>
      </c>
      <c r="X401" s="2">
        <f t="shared" si="91"/>
        <v>0</v>
      </c>
      <c r="Y401" s="2">
        <f t="shared" si="92"/>
        <v>0</v>
      </c>
      <c r="Z401" s="2">
        <f t="shared" si="93"/>
        <v>0</v>
      </c>
      <c r="AA401" s="2">
        <f t="shared" si="94"/>
        <v>0</v>
      </c>
      <c r="AB401" s="2">
        <f t="shared" si="95"/>
        <v>0</v>
      </c>
      <c r="AC401" s="2">
        <f t="shared" si="96"/>
        <v>0</v>
      </c>
      <c r="AD401" s="2">
        <f t="shared" si="97"/>
        <v>0</v>
      </c>
      <c r="AE401" s="2">
        <f t="shared" si="98"/>
        <v>0</v>
      </c>
    </row>
    <row r="402" spans="1:31" ht="15.75" customHeight="1" x14ac:dyDescent="0.25">
      <c r="A402" s="8" t="s">
        <v>827</v>
      </c>
      <c r="B402" s="8" t="s">
        <v>828</v>
      </c>
      <c r="C402" s="9">
        <v>0</v>
      </c>
      <c r="D402" s="9">
        <v>1</v>
      </c>
      <c r="E402" s="9">
        <v>1</v>
      </c>
      <c r="F402" s="9">
        <v>1</v>
      </c>
      <c r="G402" s="9">
        <v>0</v>
      </c>
      <c r="H402" s="9">
        <v>1</v>
      </c>
      <c r="I402" s="9">
        <v>1</v>
      </c>
      <c r="J402" s="9">
        <v>1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8</v>
      </c>
      <c r="R402" s="2">
        <f t="shared" si="85"/>
        <v>1</v>
      </c>
      <c r="S402" s="2">
        <f t="shared" si="86"/>
        <v>1</v>
      </c>
      <c r="T402" s="2">
        <f t="shared" si="87"/>
        <v>1</v>
      </c>
      <c r="U402" s="2">
        <f t="shared" si="88"/>
        <v>1</v>
      </c>
      <c r="V402" s="2">
        <f t="shared" si="89"/>
        <v>1</v>
      </c>
      <c r="W402" s="2">
        <f t="shared" si="90"/>
        <v>1</v>
      </c>
      <c r="X402" s="2">
        <f t="shared" si="91"/>
        <v>0</v>
      </c>
      <c r="Y402" s="2">
        <f t="shared" si="92"/>
        <v>0</v>
      </c>
      <c r="Z402" s="2">
        <f t="shared" si="93"/>
        <v>0</v>
      </c>
      <c r="AA402" s="2">
        <f t="shared" si="94"/>
        <v>0</v>
      </c>
      <c r="AB402" s="2">
        <f t="shared" si="95"/>
        <v>0</v>
      </c>
      <c r="AC402" s="2">
        <f t="shared" si="96"/>
        <v>0</v>
      </c>
      <c r="AD402" s="2">
        <f t="shared" si="97"/>
        <v>0</v>
      </c>
      <c r="AE402" s="2">
        <f t="shared" si="98"/>
        <v>0</v>
      </c>
    </row>
    <row r="403" spans="1:31" ht="15.75" customHeight="1" x14ac:dyDescent="0.25">
      <c r="A403" s="8" t="s">
        <v>829</v>
      </c>
      <c r="B403" s="8" t="s">
        <v>830</v>
      </c>
      <c r="C403" s="9">
        <v>1</v>
      </c>
      <c r="D403" s="9">
        <v>1</v>
      </c>
      <c r="E403" s="9">
        <v>0</v>
      </c>
      <c r="F403" s="9">
        <v>0</v>
      </c>
      <c r="G403" s="9">
        <v>1</v>
      </c>
      <c r="H403" s="9">
        <v>1</v>
      </c>
      <c r="I403" s="9">
        <v>1</v>
      </c>
      <c r="J403" s="9">
        <v>1</v>
      </c>
      <c r="K403" s="9">
        <v>1</v>
      </c>
      <c r="L403" s="9">
        <v>1</v>
      </c>
      <c r="M403" s="9">
        <v>0</v>
      </c>
      <c r="N403" s="9">
        <v>1</v>
      </c>
      <c r="O403" s="9">
        <v>1</v>
      </c>
      <c r="P403" s="9">
        <v>10</v>
      </c>
      <c r="R403" s="2">
        <f t="shared" si="85"/>
        <v>1</v>
      </c>
      <c r="S403" s="2">
        <f t="shared" si="86"/>
        <v>1</v>
      </c>
      <c r="T403" s="2">
        <f t="shared" si="87"/>
        <v>1</v>
      </c>
      <c r="U403" s="2">
        <f t="shared" si="88"/>
        <v>1</v>
      </c>
      <c r="V403" s="2">
        <f t="shared" si="89"/>
        <v>1</v>
      </c>
      <c r="W403" s="2">
        <f t="shared" si="90"/>
        <v>1</v>
      </c>
      <c r="X403" s="2">
        <f t="shared" si="91"/>
        <v>1</v>
      </c>
      <c r="Y403" s="2">
        <f t="shared" si="92"/>
        <v>1</v>
      </c>
      <c r="Z403" s="2">
        <f t="shared" si="93"/>
        <v>1</v>
      </c>
      <c r="AA403" s="2">
        <f t="shared" si="94"/>
        <v>1</v>
      </c>
      <c r="AB403" s="2">
        <f t="shared" si="95"/>
        <v>0</v>
      </c>
      <c r="AC403" s="2">
        <f t="shared" si="96"/>
        <v>0</v>
      </c>
      <c r="AD403" s="2">
        <f t="shared" si="97"/>
        <v>0</v>
      </c>
      <c r="AE403" s="2">
        <f t="shared" si="98"/>
        <v>0</v>
      </c>
    </row>
    <row r="404" spans="1:31" ht="15.75" customHeight="1" x14ac:dyDescent="0.25">
      <c r="A404" s="8" t="s">
        <v>831</v>
      </c>
      <c r="B404" s="8" t="s">
        <v>832</v>
      </c>
      <c r="C404" s="9">
        <v>0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1</v>
      </c>
      <c r="L404" s="9">
        <v>1</v>
      </c>
      <c r="M404" s="9">
        <v>0</v>
      </c>
      <c r="N404" s="9">
        <v>0</v>
      </c>
      <c r="O404" s="9">
        <v>0</v>
      </c>
      <c r="P404" s="9">
        <v>2</v>
      </c>
      <c r="R404" s="2">
        <f t="shared" si="85"/>
        <v>1</v>
      </c>
      <c r="S404" s="2">
        <f t="shared" si="86"/>
        <v>1</v>
      </c>
      <c r="T404" s="2">
        <f t="shared" si="87"/>
        <v>0</v>
      </c>
      <c r="U404" s="2">
        <f t="shared" si="88"/>
        <v>0</v>
      </c>
      <c r="V404" s="2">
        <f t="shared" si="89"/>
        <v>0</v>
      </c>
      <c r="W404" s="2">
        <f t="shared" si="90"/>
        <v>0</v>
      </c>
      <c r="X404" s="2">
        <f t="shared" si="91"/>
        <v>0</v>
      </c>
      <c r="Y404" s="2">
        <f t="shared" si="92"/>
        <v>0</v>
      </c>
      <c r="Z404" s="2">
        <f t="shared" si="93"/>
        <v>0</v>
      </c>
      <c r="AA404" s="2">
        <f t="shared" si="94"/>
        <v>0</v>
      </c>
      <c r="AB404" s="2">
        <f t="shared" si="95"/>
        <v>0</v>
      </c>
      <c r="AC404" s="2">
        <f t="shared" si="96"/>
        <v>0</v>
      </c>
      <c r="AD404" s="2">
        <f t="shared" si="97"/>
        <v>0</v>
      </c>
      <c r="AE404" s="2">
        <f t="shared" si="98"/>
        <v>0</v>
      </c>
    </row>
    <row r="405" spans="1:31" ht="15.75" customHeight="1" x14ac:dyDescent="0.25">
      <c r="A405" s="8" t="s">
        <v>833</v>
      </c>
      <c r="B405" s="8" t="s">
        <v>834</v>
      </c>
      <c r="C405" s="9">
        <v>0</v>
      </c>
      <c r="D405" s="9">
        <v>1</v>
      </c>
      <c r="E405" s="9">
        <v>1</v>
      </c>
      <c r="F405" s="9">
        <v>1</v>
      </c>
      <c r="G405" s="9">
        <v>1</v>
      </c>
      <c r="H405" s="9">
        <v>1</v>
      </c>
      <c r="I405" s="9">
        <v>1</v>
      </c>
      <c r="J405" s="9">
        <v>1</v>
      </c>
      <c r="K405" s="9">
        <v>1</v>
      </c>
      <c r="L405" s="9">
        <v>1</v>
      </c>
      <c r="M405" s="9">
        <v>0</v>
      </c>
      <c r="N405" s="9">
        <v>0</v>
      </c>
      <c r="O405" s="9">
        <v>0</v>
      </c>
      <c r="P405" s="9">
        <v>9</v>
      </c>
      <c r="R405" s="2">
        <f t="shared" si="85"/>
        <v>1</v>
      </c>
      <c r="S405" s="2">
        <f t="shared" si="86"/>
        <v>1</v>
      </c>
      <c r="T405" s="2">
        <f t="shared" si="87"/>
        <v>1</v>
      </c>
      <c r="U405" s="2">
        <f t="shared" si="88"/>
        <v>1</v>
      </c>
      <c r="V405" s="2">
        <f t="shared" si="89"/>
        <v>1</v>
      </c>
      <c r="W405" s="2">
        <f t="shared" si="90"/>
        <v>1</v>
      </c>
      <c r="X405" s="2">
        <f t="shared" si="91"/>
        <v>1</v>
      </c>
      <c r="Y405" s="2">
        <f t="shared" si="92"/>
        <v>1</v>
      </c>
      <c r="Z405" s="2">
        <f t="shared" si="93"/>
        <v>1</v>
      </c>
      <c r="AA405" s="2">
        <f t="shared" si="94"/>
        <v>0</v>
      </c>
      <c r="AB405" s="2">
        <f t="shared" si="95"/>
        <v>0</v>
      </c>
      <c r="AC405" s="2">
        <f t="shared" si="96"/>
        <v>0</v>
      </c>
      <c r="AD405" s="2">
        <f t="shared" si="97"/>
        <v>0</v>
      </c>
      <c r="AE405" s="2">
        <f t="shared" si="98"/>
        <v>0</v>
      </c>
    </row>
    <row r="406" spans="1:31" ht="15.75" customHeight="1" x14ac:dyDescent="0.25">
      <c r="A406" s="8" t="s">
        <v>835</v>
      </c>
      <c r="B406" s="8" t="s">
        <v>836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1</v>
      </c>
      <c r="P406" s="9">
        <v>1</v>
      </c>
      <c r="R406" s="2">
        <f t="shared" si="85"/>
        <v>1</v>
      </c>
      <c r="S406" s="2">
        <f t="shared" si="86"/>
        <v>0</v>
      </c>
      <c r="T406" s="2">
        <f t="shared" si="87"/>
        <v>0</v>
      </c>
      <c r="U406" s="2">
        <f t="shared" si="88"/>
        <v>0</v>
      </c>
      <c r="V406" s="2">
        <f t="shared" si="89"/>
        <v>0</v>
      </c>
      <c r="W406" s="2">
        <f t="shared" si="90"/>
        <v>0</v>
      </c>
      <c r="X406" s="2">
        <f t="shared" si="91"/>
        <v>0</v>
      </c>
      <c r="Y406" s="2">
        <f t="shared" si="92"/>
        <v>0</v>
      </c>
      <c r="Z406" s="2">
        <f t="shared" si="93"/>
        <v>0</v>
      </c>
      <c r="AA406" s="2">
        <f t="shared" si="94"/>
        <v>0</v>
      </c>
      <c r="AB406" s="2">
        <f t="shared" si="95"/>
        <v>0</v>
      </c>
      <c r="AC406" s="2">
        <f t="shared" si="96"/>
        <v>0</v>
      </c>
      <c r="AD406" s="2">
        <f t="shared" si="97"/>
        <v>0</v>
      </c>
      <c r="AE406" s="2">
        <f t="shared" si="98"/>
        <v>0</v>
      </c>
    </row>
    <row r="407" spans="1:31" ht="15.75" customHeight="1" x14ac:dyDescent="0.25">
      <c r="A407" s="8" t="s">
        <v>837</v>
      </c>
      <c r="B407" s="8" t="s">
        <v>838</v>
      </c>
      <c r="C407" s="9">
        <v>0</v>
      </c>
      <c r="D407" s="9">
        <v>0</v>
      </c>
      <c r="E407" s="9">
        <v>1</v>
      </c>
      <c r="F407" s="9">
        <v>0</v>
      </c>
      <c r="G407" s="9">
        <v>0</v>
      </c>
      <c r="H407" s="9">
        <v>1</v>
      </c>
      <c r="I407" s="9">
        <v>0</v>
      </c>
      <c r="J407" s="9">
        <v>1</v>
      </c>
      <c r="K407" s="9">
        <v>1</v>
      </c>
      <c r="L407" s="9">
        <v>1</v>
      </c>
      <c r="M407" s="9">
        <v>0</v>
      </c>
      <c r="N407" s="9">
        <v>1</v>
      </c>
      <c r="O407" s="9">
        <v>1</v>
      </c>
      <c r="P407" s="9">
        <v>7</v>
      </c>
      <c r="R407" s="2">
        <f t="shared" si="85"/>
        <v>1</v>
      </c>
      <c r="S407" s="2">
        <f t="shared" si="86"/>
        <v>1</v>
      </c>
      <c r="T407" s="2">
        <f t="shared" si="87"/>
        <v>1</v>
      </c>
      <c r="U407" s="2">
        <f t="shared" si="88"/>
        <v>1</v>
      </c>
      <c r="V407" s="2">
        <f t="shared" si="89"/>
        <v>1</v>
      </c>
      <c r="W407" s="2">
        <f t="shared" si="90"/>
        <v>1</v>
      </c>
      <c r="X407" s="2">
        <f t="shared" si="91"/>
        <v>1</v>
      </c>
      <c r="Y407" s="2">
        <f t="shared" si="92"/>
        <v>0</v>
      </c>
      <c r="Z407" s="2">
        <f t="shared" si="93"/>
        <v>0</v>
      </c>
      <c r="AA407" s="2">
        <f t="shared" si="94"/>
        <v>0</v>
      </c>
      <c r="AB407" s="2">
        <f t="shared" si="95"/>
        <v>0</v>
      </c>
      <c r="AC407" s="2">
        <f t="shared" si="96"/>
        <v>0</v>
      </c>
      <c r="AD407" s="2">
        <f t="shared" si="97"/>
        <v>0</v>
      </c>
      <c r="AE407" s="2">
        <f t="shared" si="98"/>
        <v>0</v>
      </c>
    </row>
    <row r="408" spans="1:31" ht="15.75" customHeight="1" x14ac:dyDescent="0.25">
      <c r="A408" s="8" t="s">
        <v>839</v>
      </c>
      <c r="B408" s="8" t="s">
        <v>840</v>
      </c>
      <c r="C408" s="9">
        <v>1</v>
      </c>
      <c r="D408" s="9">
        <v>0</v>
      </c>
      <c r="E408" s="9">
        <v>0</v>
      </c>
      <c r="F408" s="9">
        <v>0</v>
      </c>
      <c r="G408" s="9">
        <v>0</v>
      </c>
      <c r="H408" s="9">
        <v>1</v>
      </c>
      <c r="I408" s="9">
        <v>0</v>
      </c>
      <c r="J408" s="9">
        <v>1</v>
      </c>
      <c r="K408" s="9">
        <v>0</v>
      </c>
      <c r="L408" s="9">
        <v>0</v>
      </c>
      <c r="M408" s="9">
        <v>0</v>
      </c>
      <c r="N408" s="9">
        <v>1</v>
      </c>
      <c r="O408" s="9">
        <v>0</v>
      </c>
      <c r="P408" s="9">
        <v>4</v>
      </c>
      <c r="R408" s="2">
        <f t="shared" si="85"/>
        <v>1</v>
      </c>
      <c r="S408" s="2">
        <f t="shared" si="86"/>
        <v>1</v>
      </c>
      <c r="T408" s="2">
        <f t="shared" si="87"/>
        <v>1</v>
      </c>
      <c r="U408" s="2">
        <f t="shared" si="88"/>
        <v>1</v>
      </c>
      <c r="V408" s="2">
        <f t="shared" si="89"/>
        <v>0</v>
      </c>
      <c r="W408" s="2">
        <f t="shared" si="90"/>
        <v>0</v>
      </c>
      <c r="X408" s="2">
        <f t="shared" si="91"/>
        <v>0</v>
      </c>
      <c r="Y408" s="2">
        <f t="shared" si="92"/>
        <v>0</v>
      </c>
      <c r="Z408" s="2">
        <f t="shared" si="93"/>
        <v>0</v>
      </c>
      <c r="AA408" s="2">
        <f t="shared" si="94"/>
        <v>0</v>
      </c>
      <c r="AB408" s="2">
        <f t="shared" si="95"/>
        <v>0</v>
      </c>
      <c r="AC408" s="2">
        <f t="shared" si="96"/>
        <v>0</v>
      </c>
      <c r="AD408" s="2">
        <f t="shared" si="97"/>
        <v>0</v>
      </c>
      <c r="AE408" s="2">
        <f t="shared" si="98"/>
        <v>0</v>
      </c>
    </row>
    <row r="409" spans="1:31" ht="15.75" customHeight="1" x14ac:dyDescent="0.25">
      <c r="A409" s="8" t="s">
        <v>841</v>
      </c>
      <c r="B409" s="8" t="s">
        <v>842</v>
      </c>
      <c r="C409" s="9">
        <v>1</v>
      </c>
      <c r="D409" s="9">
        <v>1</v>
      </c>
      <c r="E409" s="9">
        <v>1</v>
      </c>
      <c r="F409" s="9">
        <v>1</v>
      </c>
      <c r="G409" s="9">
        <v>0</v>
      </c>
      <c r="H409" s="9">
        <v>1</v>
      </c>
      <c r="I409" s="9">
        <v>1</v>
      </c>
      <c r="J409" s="9">
        <v>1</v>
      </c>
      <c r="K409" s="9">
        <v>0</v>
      </c>
      <c r="L409" s="9">
        <v>0</v>
      </c>
      <c r="M409" s="9">
        <v>0</v>
      </c>
      <c r="N409" s="9">
        <v>1</v>
      </c>
      <c r="O409" s="9">
        <v>1</v>
      </c>
      <c r="P409" s="9">
        <v>11</v>
      </c>
      <c r="R409" s="2">
        <f t="shared" si="85"/>
        <v>1</v>
      </c>
      <c r="S409" s="2">
        <f t="shared" si="86"/>
        <v>1</v>
      </c>
      <c r="T409" s="2">
        <f t="shared" si="87"/>
        <v>1</v>
      </c>
      <c r="U409" s="2">
        <f t="shared" si="88"/>
        <v>1</v>
      </c>
      <c r="V409" s="2">
        <f t="shared" si="89"/>
        <v>1</v>
      </c>
      <c r="W409" s="2">
        <f t="shared" si="90"/>
        <v>1</v>
      </c>
      <c r="X409" s="2">
        <f t="shared" si="91"/>
        <v>1</v>
      </c>
      <c r="Y409" s="2">
        <f t="shared" si="92"/>
        <v>1</v>
      </c>
      <c r="Z409" s="2">
        <f t="shared" si="93"/>
        <v>1</v>
      </c>
      <c r="AA409" s="2">
        <f t="shared" si="94"/>
        <v>0</v>
      </c>
      <c r="AB409" s="2">
        <f t="shared" si="95"/>
        <v>0</v>
      </c>
      <c r="AC409" s="2">
        <f t="shared" si="96"/>
        <v>0</v>
      </c>
      <c r="AD409" s="2">
        <f t="shared" si="97"/>
        <v>0</v>
      </c>
      <c r="AE409" s="2">
        <f t="shared" si="98"/>
        <v>0</v>
      </c>
    </row>
    <row r="410" spans="1:31" ht="15.75" customHeight="1" x14ac:dyDescent="0.25">
      <c r="A410" s="8" t="s">
        <v>843</v>
      </c>
      <c r="B410" s="8" t="s">
        <v>844</v>
      </c>
      <c r="C410" s="9">
        <v>1</v>
      </c>
      <c r="D410" s="9">
        <v>1</v>
      </c>
      <c r="E410" s="9">
        <v>0</v>
      </c>
      <c r="F410" s="9">
        <v>0</v>
      </c>
      <c r="G410" s="9">
        <v>0</v>
      </c>
      <c r="H410" s="9">
        <v>1</v>
      </c>
      <c r="I410" s="9">
        <v>1</v>
      </c>
      <c r="J410" s="9">
        <v>1</v>
      </c>
      <c r="K410" s="9">
        <v>1</v>
      </c>
      <c r="L410" s="9">
        <v>1</v>
      </c>
      <c r="M410" s="9">
        <v>1</v>
      </c>
      <c r="N410" s="9">
        <v>0</v>
      </c>
      <c r="O410" s="9">
        <v>0</v>
      </c>
      <c r="P410" s="9">
        <v>8</v>
      </c>
      <c r="R410" s="2">
        <f t="shared" si="85"/>
        <v>1</v>
      </c>
      <c r="S410" s="2">
        <f t="shared" si="86"/>
        <v>1</v>
      </c>
      <c r="T410" s="2">
        <f t="shared" si="87"/>
        <v>1</v>
      </c>
      <c r="U410" s="2">
        <f t="shared" si="88"/>
        <v>1</v>
      </c>
      <c r="V410" s="2">
        <f t="shared" si="89"/>
        <v>1</v>
      </c>
      <c r="W410" s="2">
        <f t="shared" si="90"/>
        <v>1</v>
      </c>
      <c r="X410" s="2">
        <f t="shared" si="91"/>
        <v>1</v>
      </c>
      <c r="Y410" s="2">
        <f t="shared" si="92"/>
        <v>1</v>
      </c>
      <c r="Z410" s="2">
        <f t="shared" si="93"/>
        <v>0</v>
      </c>
      <c r="AA410" s="2">
        <f t="shared" si="94"/>
        <v>0</v>
      </c>
      <c r="AB410" s="2">
        <f t="shared" si="95"/>
        <v>0</v>
      </c>
      <c r="AC410" s="2">
        <f t="shared" si="96"/>
        <v>0</v>
      </c>
      <c r="AD410" s="2">
        <f t="shared" si="97"/>
        <v>0</v>
      </c>
      <c r="AE410" s="2">
        <f t="shared" si="98"/>
        <v>0</v>
      </c>
    </row>
    <row r="411" spans="1:31" ht="15.75" customHeight="1" x14ac:dyDescent="0.25">
      <c r="A411" s="8" t="s">
        <v>845</v>
      </c>
      <c r="B411" s="8" t="s">
        <v>846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1</v>
      </c>
      <c r="I411" s="9">
        <v>1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2</v>
      </c>
      <c r="R411" s="2">
        <f t="shared" si="85"/>
        <v>1</v>
      </c>
      <c r="S411" s="2">
        <f t="shared" si="86"/>
        <v>1</v>
      </c>
      <c r="T411" s="2">
        <f t="shared" si="87"/>
        <v>0</v>
      </c>
      <c r="U411" s="2">
        <f t="shared" si="88"/>
        <v>0</v>
      </c>
      <c r="V411" s="2">
        <f t="shared" si="89"/>
        <v>0</v>
      </c>
      <c r="W411" s="2">
        <f t="shared" si="90"/>
        <v>0</v>
      </c>
      <c r="X411" s="2">
        <f t="shared" si="91"/>
        <v>0</v>
      </c>
      <c r="Y411" s="2">
        <f t="shared" si="92"/>
        <v>0</v>
      </c>
      <c r="Z411" s="2">
        <f t="shared" si="93"/>
        <v>0</v>
      </c>
      <c r="AA411" s="2">
        <f t="shared" si="94"/>
        <v>0</v>
      </c>
      <c r="AB411" s="2">
        <f t="shared" si="95"/>
        <v>0</v>
      </c>
      <c r="AC411" s="2">
        <f t="shared" si="96"/>
        <v>0</v>
      </c>
      <c r="AD411" s="2">
        <f t="shared" si="97"/>
        <v>0</v>
      </c>
      <c r="AE411" s="2">
        <f t="shared" si="98"/>
        <v>0</v>
      </c>
    </row>
    <row r="412" spans="1:31" ht="15.75" customHeight="1" x14ac:dyDescent="0.25">
      <c r="A412" s="8" t="s">
        <v>847</v>
      </c>
      <c r="B412" s="8" t="s">
        <v>848</v>
      </c>
      <c r="C412" s="9">
        <v>0</v>
      </c>
      <c r="D412" s="9">
        <v>1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1</v>
      </c>
      <c r="M412" s="9">
        <v>1</v>
      </c>
      <c r="N412" s="9">
        <v>0</v>
      </c>
      <c r="O412" s="9">
        <v>1</v>
      </c>
      <c r="P412" s="9">
        <v>5</v>
      </c>
      <c r="R412" s="2">
        <f t="shared" si="85"/>
        <v>1</v>
      </c>
      <c r="S412" s="2">
        <f t="shared" si="86"/>
        <v>1</v>
      </c>
      <c r="T412" s="2">
        <f t="shared" si="87"/>
        <v>1</v>
      </c>
      <c r="U412" s="2">
        <f t="shared" si="88"/>
        <v>1</v>
      </c>
      <c r="V412" s="2">
        <f t="shared" si="89"/>
        <v>0</v>
      </c>
      <c r="W412" s="2">
        <f t="shared" si="90"/>
        <v>0</v>
      </c>
      <c r="X412" s="2">
        <f t="shared" si="91"/>
        <v>0</v>
      </c>
      <c r="Y412" s="2">
        <f t="shared" si="92"/>
        <v>0</v>
      </c>
      <c r="Z412" s="2">
        <f t="shared" si="93"/>
        <v>0</v>
      </c>
      <c r="AA412" s="2">
        <f t="shared" si="94"/>
        <v>0</v>
      </c>
      <c r="AB412" s="2">
        <f t="shared" si="95"/>
        <v>0</v>
      </c>
      <c r="AC412" s="2">
        <f t="shared" si="96"/>
        <v>0</v>
      </c>
      <c r="AD412" s="2">
        <f t="shared" si="97"/>
        <v>0</v>
      </c>
      <c r="AE412" s="2">
        <f t="shared" si="98"/>
        <v>0</v>
      </c>
    </row>
    <row r="413" spans="1:31" ht="15.75" customHeight="1" x14ac:dyDescent="0.25">
      <c r="A413" s="8" t="s">
        <v>849</v>
      </c>
      <c r="B413" s="8" t="s">
        <v>850</v>
      </c>
      <c r="C413" s="9">
        <v>0</v>
      </c>
      <c r="D413" s="9">
        <v>0</v>
      </c>
      <c r="E413" s="9">
        <v>0</v>
      </c>
      <c r="F413" s="9">
        <v>0</v>
      </c>
      <c r="G413" s="9">
        <v>1</v>
      </c>
      <c r="H413" s="9">
        <v>1</v>
      </c>
      <c r="I413" s="9">
        <v>1</v>
      </c>
      <c r="J413" s="9">
        <v>1</v>
      </c>
      <c r="K413" s="9">
        <v>1</v>
      </c>
      <c r="L413" s="9">
        <v>1</v>
      </c>
      <c r="M413" s="9">
        <v>1</v>
      </c>
      <c r="N413" s="9">
        <v>0</v>
      </c>
      <c r="O413" s="9">
        <v>1</v>
      </c>
      <c r="P413" s="9">
        <v>10</v>
      </c>
      <c r="R413" s="2">
        <f t="shared" si="85"/>
        <v>1</v>
      </c>
      <c r="S413" s="2">
        <f t="shared" si="86"/>
        <v>1</v>
      </c>
      <c r="T413" s="2">
        <f t="shared" si="87"/>
        <v>1</v>
      </c>
      <c r="U413" s="2">
        <f t="shared" si="88"/>
        <v>1</v>
      </c>
      <c r="V413" s="2">
        <f t="shared" si="89"/>
        <v>1</v>
      </c>
      <c r="W413" s="2">
        <f t="shared" si="90"/>
        <v>1</v>
      </c>
      <c r="X413" s="2">
        <f t="shared" si="91"/>
        <v>1</v>
      </c>
      <c r="Y413" s="2">
        <f t="shared" si="92"/>
        <v>1</v>
      </c>
      <c r="Z413" s="2">
        <f t="shared" si="93"/>
        <v>0</v>
      </c>
      <c r="AA413" s="2">
        <f t="shared" si="94"/>
        <v>0</v>
      </c>
      <c r="AB413" s="2">
        <f t="shared" si="95"/>
        <v>0</v>
      </c>
      <c r="AC413" s="2">
        <f t="shared" si="96"/>
        <v>0</v>
      </c>
      <c r="AD413" s="2">
        <f t="shared" si="97"/>
        <v>0</v>
      </c>
      <c r="AE413" s="2">
        <f t="shared" si="98"/>
        <v>0</v>
      </c>
    </row>
    <row r="414" spans="1:31" ht="15.75" customHeight="1" x14ac:dyDescent="0.25">
      <c r="A414" s="8" t="s">
        <v>851</v>
      </c>
      <c r="B414" s="8" t="s">
        <v>852</v>
      </c>
      <c r="C414" s="9">
        <v>0</v>
      </c>
      <c r="D414" s="9">
        <v>1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2</v>
      </c>
      <c r="R414" s="2">
        <f t="shared" si="85"/>
        <v>1</v>
      </c>
      <c r="S414" s="2">
        <f t="shared" si="86"/>
        <v>0</v>
      </c>
      <c r="T414" s="2">
        <f t="shared" si="87"/>
        <v>0</v>
      </c>
      <c r="U414" s="2">
        <f t="shared" si="88"/>
        <v>0</v>
      </c>
      <c r="V414" s="2">
        <f t="shared" si="89"/>
        <v>0</v>
      </c>
      <c r="W414" s="2">
        <f t="shared" si="90"/>
        <v>0</v>
      </c>
      <c r="X414" s="2">
        <f t="shared" si="91"/>
        <v>0</v>
      </c>
      <c r="Y414" s="2">
        <f t="shared" si="92"/>
        <v>0</v>
      </c>
      <c r="Z414" s="2">
        <f t="shared" si="93"/>
        <v>0</v>
      </c>
      <c r="AA414" s="2">
        <f t="shared" si="94"/>
        <v>0</v>
      </c>
      <c r="AB414" s="2">
        <f t="shared" si="95"/>
        <v>0</v>
      </c>
      <c r="AC414" s="2">
        <f t="shared" si="96"/>
        <v>0</v>
      </c>
      <c r="AD414" s="2">
        <f t="shared" si="97"/>
        <v>0</v>
      </c>
      <c r="AE414" s="2">
        <f t="shared" si="98"/>
        <v>0</v>
      </c>
    </row>
    <row r="415" spans="1:31" ht="15.75" customHeight="1" x14ac:dyDescent="0.25">
      <c r="A415" s="8" t="s">
        <v>853</v>
      </c>
      <c r="B415" s="8" t="s">
        <v>854</v>
      </c>
      <c r="C415" s="9">
        <v>0</v>
      </c>
      <c r="D415" s="9">
        <v>1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1</v>
      </c>
      <c r="N415" s="9">
        <v>0</v>
      </c>
      <c r="O415" s="9">
        <v>0</v>
      </c>
      <c r="P415" s="9">
        <v>2</v>
      </c>
      <c r="R415" s="2">
        <f t="shared" si="85"/>
        <v>1</v>
      </c>
      <c r="S415" s="2">
        <f t="shared" si="86"/>
        <v>1</v>
      </c>
      <c r="T415" s="2">
        <f t="shared" si="87"/>
        <v>0</v>
      </c>
      <c r="U415" s="2">
        <f t="shared" si="88"/>
        <v>0</v>
      </c>
      <c r="V415" s="2">
        <f t="shared" si="89"/>
        <v>0</v>
      </c>
      <c r="W415" s="2">
        <f t="shared" si="90"/>
        <v>0</v>
      </c>
      <c r="X415" s="2">
        <f t="shared" si="91"/>
        <v>0</v>
      </c>
      <c r="Y415" s="2">
        <f t="shared" si="92"/>
        <v>0</v>
      </c>
      <c r="Z415" s="2">
        <f t="shared" si="93"/>
        <v>0</v>
      </c>
      <c r="AA415" s="2">
        <f t="shared" si="94"/>
        <v>0</v>
      </c>
      <c r="AB415" s="2">
        <f t="shared" si="95"/>
        <v>0</v>
      </c>
      <c r="AC415" s="2">
        <f t="shared" si="96"/>
        <v>0</v>
      </c>
      <c r="AD415" s="2">
        <f t="shared" si="97"/>
        <v>0</v>
      </c>
      <c r="AE415" s="2">
        <f t="shared" si="98"/>
        <v>0</v>
      </c>
    </row>
    <row r="416" spans="1:31" ht="15.75" customHeight="1" x14ac:dyDescent="0.25">
      <c r="A416" s="8" t="s">
        <v>855</v>
      </c>
      <c r="B416" s="8" t="s">
        <v>856</v>
      </c>
      <c r="C416" s="9">
        <v>0</v>
      </c>
      <c r="D416" s="9">
        <v>0</v>
      </c>
      <c r="E416" s="9">
        <v>1</v>
      </c>
      <c r="F416" s="9">
        <v>0</v>
      </c>
      <c r="G416" s="9">
        <v>0</v>
      </c>
      <c r="H416" s="9">
        <v>1</v>
      </c>
      <c r="I416" s="9">
        <v>1</v>
      </c>
      <c r="J416" s="9">
        <v>1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5</v>
      </c>
      <c r="R416" s="2">
        <f t="shared" si="85"/>
        <v>1</v>
      </c>
      <c r="S416" s="2">
        <f t="shared" si="86"/>
        <v>1</v>
      </c>
      <c r="T416" s="2">
        <f t="shared" si="87"/>
        <v>1</v>
      </c>
      <c r="U416" s="2">
        <f t="shared" si="88"/>
        <v>1</v>
      </c>
      <c r="V416" s="2">
        <f t="shared" si="89"/>
        <v>0</v>
      </c>
      <c r="W416" s="2">
        <f t="shared" si="90"/>
        <v>0</v>
      </c>
      <c r="X416" s="2">
        <f t="shared" si="91"/>
        <v>0</v>
      </c>
      <c r="Y416" s="2">
        <f t="shared" si="92"/>
        <v>0</v>
      </c>
      <c r="Z416" s="2">
        <f t="shared" si="93"/>
        <v>0</v>
      </c>
      <c r="AA416" s="2">
        <f t="shared" si="94"/>
        <v>0</v>
      </c>
      <c r="AB416" s="2">
        <f t="shared" si="95"/>
        <v>0</v>
      </c>
      <c r="AC416" s="2">
        <f t="shared" si="96"/>
        <v>0</v>
      </c>
      <c r="AD416" s="2">
        <f t="shared" si="97"/>
        <v>0</v>
      </c>
      <c r="AE416" s="2">
        <f t="shared" si="98"/>
        <v>0</v>
      </c>
    </row>
    <row r="417" spans="1:31" ht="15.75" customHeight="1" x14ac:dyDescent="0.25">
      <c r="A417" s="8" t="s">
        <v>857</v>
      </c>
      <c r="B417" s="8" t="s">
        <v>858</v>
      </c>
      <c r="C417" s="9">
        <v>0</v>
      </c>
      <c r="D417" s="9">
        <v>1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3</v>
      </c>
      <c r="R417" s="2">
        <f t="shared" si="85"/>
        <v>1</v>
      </c>
      <c r="S417" s="2">
        <f t="shared" si="86"/>
        <v>1</v>
      </c>
      <c r="T417" s="2">
        <f t="shared" si="87"/>
        <v>0</v>
      </c>
      <c r="U417" s="2">
        <f t="shared" si="88"/>
        <v>0</v>
      </c>
      <c r="V417" s="2">
        <f t="shared" si="89"/>
        <v>0</v>
      </c>
      <c r="W417" s="2">
        <f t="shared" si="90"/>
        <v>0</v>
      </c>
      <c r="X417" s="2">
        <f t="shared" si="91"/>
        <v>0</v>
      </c>
      <c r="Y417" s="2">
        <f t="shared" si="92"/>
        <v>0</v>
      </c>
      <c r="Z417" s="2">
        <f t="shared" si="93"/>
        <v>0</v>
      </c>
      <c r="AA417" s="2">
        <f t="shared" si="94"/>
        <v>0</v>
      </c>
      <c r="AB417" s="2">
        <f t="shared" si="95"/>
        <v>0</v>
      </c>
      <c r="AC417" s="2">
        <f t="shared" si="96"/>
        <v>0</v>
      </c>
      <c r="AD417" s="2">
        <f t="shared" si="97"/>
        <v>0</v>
      </c>
      <c r="AE417" s="2">
        <f t="shared" si="98"/>
        <v>0</v>
      </c>
    </row>
    <row r="418" spans="1:31" ht="15.75" customHeight="1" x14ac:dyDescent="0.25">
      <c r="A418" s="8" t="s">
        <v>859</v>
      </c>
      <c r="B418" s="8" t="s">
        <v>860</v>
      </c>
      <c r="C418" s="9">
        <v>1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1</v>
      </c>
      <c r="R418" s="2">
        <f t="shared" si="85"/>
        <v>1</v>
      </c>
      <c r="S418" s="2">
        <f t="shared" si="86"/>
        <v>0</v>
      </c>
      <c r="T418" s="2">
        <f t="shared" si="87"/>
        <v>0</v>
      </c>
      <c r="U418" s="2">
        <f t="shared" si="88"/>
        <v>0</v>
      </c>
      <c r="V418" s="2">
        <f t="shared" si="89"/>
        <v>0</v>
      </c>
      <c r="W418" s="2">
        <f t="shared" si="90"/>
        <v>0</v>
      </c>
      <c r="X418" s="2">
        <f t="shared" si="91"/>
        <v>0</v>
      </c>
      <c r="Y418" s="2">
        <f t="shared" si="92"/>
        <v>0</v>
      </c>
      <c r="Z418" s="2">
        <f t="shared" si="93"/>
        <v>0</v>
      </c>
      <c r="AA418" s="2">
        <f t="shared" si="94"/>
        <v>0</v>
      </c>
      <c r="AB418" s="2">
        <f t="shared" si="95"/>
        <v>0</v>
      </c>
      <c r="AC418" s="2">
        <f t="shared" si="96"/>
        <v>0</v>
      </c>
      <c r="AD418" s="2">
        <f t="shared" si="97"/>
        <v>0</v>
      </c>
      <c r="AE418" s="2">
        <f t="shared" si="98"/>
        <v>0</v>
      </c>
    </row>
    <row r="419" spans="1:31" ht="15.75" customHeight="1" x14ac:dyDescent="0.25">
      <c r="A419" s="8" t="s">
        <v>861</v>
      </c>
      <c r="B419" s="8" t="s">
        <v>862</v>
      </c>
      <c r="C419" s="9">
        <v>0</v>
      </c>
      <c r="D419" s="9">
        <v>0</v>
      </c>
      <c r="E419" s="9">
        <v>0</v>
      </c>
      <c r="F419" s="9">
        <v>1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2</v>
      </c>
      <c r="R419" s="2">
        <f t="shared" si="85"/>
        <v>1</v>
      </c>
      <c r="S419" s="2">
        <f t="shared" si="86"/>
        <v>0</v>
      </c>
      <c r="T419" s="2">
        <f t="shared" si="87"/>
        <v>0</v>
      </c>
      <c r="U419" s="2">
        <f t="shared" si="88"/>
        <v>0</v>
      </c>
      <c r="V419" s="2">
        <f t="shared" si="89"/>
        <v>0</v>
      </c>
      <c r="W419" s="2">
        <f t="shared" si="90"/>
        <v>0</v>
      </c>
      <c r="X419" s="2">
        <f t="shared" si="91"/>
        <v>0</v>
      </c>
      <c r="Y419" s="2">
        <f t="shared" si="92"/>
        <v>0</v>
      </c>
      <c r="Z419" s="2">
        <f t="shared" si="93"/>
        <v>0</v>
      </c>
      <c r="AA419" s="2">
        <f t="shared" si="94"/>
        <v>0</v>
      </c>
      <c r="AB419" s="2">
        <f t="shared" si="95"/>
        <v>0</v>
      </c>
      <c r="AC419" s="2">
        <f t="shared" si="96"/>
        <v>0</v>
      </c>
      <c r="AD419" s="2">
        <f t="shared" si="97"/>
        <v>0</v>
      </c>
      <c r="AE419" s="2">
        <f t="shared" si="98"/>
        <v>0</v>
      </c>
    </row>
    <row r="420" spans="1:31" ht="15.75" customHeight="1" x14ac:dyDescent="0.25">
      <c r="A420" s="8" t="s">
        <v>863</v>
      </c>
      <c r="B420" s="8" t="s">
        <v>864</v>
      </c>
      <c r="C420" s="9">
        <v>0</v>
      </c>
      <c r="D420" s="9">
        <v>0</v>
      </c>
      <c r="E420" s="9">
        <v>0</v>
      </c>
      <c r="F420" s="9">
        <v>1</v>
      </c>
      <c r="G420" s="9">
        <v>0</v>
      </c>
      <c r="H420" s="9">
        <v>1</v>
      </c>
      <c r="I420" s="9">
        <v>0</v>
      </c>
      <c r="J420" s="9">
        <v>1</v>
      </c>
      <c r="K420" s="9">
        <v>0</v>
      </c>
      <c r="L420" s="9">
        <v>0</v>
      </c>
      <c r="M420" s="9">
        <v>0</v>
      </c>
      <c r="N420" s="9">
        <v>1</v>
      </c>
      <c r="O420" s="9">
        <v>1</v>
      </c>
      <c r="P420" s="9">
        <v>5</v>
      </c>
      <c r="R420" s="2">
        <f t="shared" si="85"/>
        <v>1</v>
      </c>
      <c r="S420" s="2">
        <f t="shared" si="86"/>
        <v>1</v>
      </c>
      <c r="T420" s="2">
        <f t="shared" si="87"/>
        <v>1</v>
      </c>
      <c r="U420" s="2">
        <f t="shared" si="88"/>
        <v>1</v>
      </c>
      <c r="V420" s="2">
        <f t="shared" si="89"/>
        <v>1</v>
      </c>
      <c r="W420" s="2">
        <f t="shared" si="90"/>
        <v>0</v>
      </c>
      <c r="X420" s="2">
        <f t="shared" si="91"/>
        <v>0</v>
      </c>
      <c r="Y420" s="2">
        <f t="shared" si="92"/>
        <v>0</v>
      </c>
      <c r="Z420" s="2">
        <f t="shared" si="93"/>
        <v>0</v>
      </c>
      <c r="AA420" s="2">
        <f t="shared" si="94"/>
        <v>0</v>
      </c>
      <c r="AB420" s="2">
        <f t="shared" si="95"/>
        <v>0</v>
      </c>
      <c r="AC420" s="2">
        <f t="shared" si="96"/>
        <v>0</v>
      </c>
      <c r="AD420" s="2">
        <f t="shared" si="97"/>
        <v>0</v>
      </c>
      <c r="AE420" s="2">
        <f t="shared" si="98"/>
        <v>0</v>
      </c>
    </row>
    <row r="421" spans="1:31" ht="15.75" customHeight="1" x14ac:dyDescent="0.25">
      <c r="A421" s="8" t="s">
        <v>865</v>
      </c>
      <c r="B421" s="8" t="s">
        <v>866</v>
      </c>
      <c r="C421" s="9">
        <v>0</v>
      </c>
      <c r="D421" s="9">
        <v>1</v>
      </c>
      <c r="E421" s="9">
        <v>1</v>
      </c>
      <c r="F421" s="9">
        <v>1</v>
      </c>
      <c r="G421" s="9">
        <v>1</v>
      </c>
      <c r="H421" s="9">
        <v>1</v>
      </c>
      <c r="I421" s="9">
        <v>0</v>
      </c>
      <c r="J421" s="9">
        <v>0</v>
      </c>
      <c r="K421" s="9">
        <v>0</v>
      </c>
      <c r="L421" s="9">
        <v>0</v>
      </c>
      <c r="M421" s="9">
        <v>1</v>
      </c>
      <c r="N421" s="9">
        <v>1</v>
      </c>
      <c r="O421" s="9">
        <v>0</v>
      </c>
      <c r="P421" s="9">
        <v>8</v>
      </c>
      <c r="R421" s="2">
        <f t="shared" si="85"/>
        <v>1</v>
      </c>
      <c r="S421" s="2">
        <f t="shared" si="86"/>
        <v>1</v>
      </c>
      <c r="T421" s="2">
        <f t="shared" si="87"/>
        <v>1</v>
      </c>
      <c r="U421" s="2">
        <f t="shared" si="88"/>
        <v>1</v>
      </c>
      <c r="V421" s="2">
        <f t="shared" si="89"/>
        <v>1</v>
      </c>
      <c r="W421" s="2">
        <f t="shared" si="90"/>
        <v>1</v>
      </c>
      <c r="X421" s="2">
        <f t="shared" si="91"/>
        <v>1</v>
      </c>
      <c r="Y421" s="2">
        <f t="shared" si="92"/>
        <v>0</v>
      </c>
      <c r="Z421" s="2">
        <f t="shared" si="93"/>
        <v>0</v>
      </c>
      <c r="AA421" s="2">
        <f t="shared" si="94"/>
        <v>0</v>
      </c>
      <c r="AB421" s="2">
        <f t="shared" si="95"/>
        <v>0</v>
      </c>
      <c r="AC421" s="2">
        <f t="shared" si="96"/>
        <v>0</v>
      </c>
      <c r="AD421" s="2">
        <f t="shared" si="97"/>
        <v>0</v>
      </c>
      <c r="AE421" s="2">
        <f t="shared" si="98"/>
        <v>0</v>
      </c>
    </row>
    <row r="422" spans="1:31" ht="15.75" customHeight="1" x14ac:dyDescent="0.25">
      <c r="A422" s="8" t="s">
        <v>867</v>
      </c>
      <c r="B422" s="8" t="s">
        <v>868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1</v>
      </c>
      <c r="O422" s="9">
        <v>1</v>
      </c>
      <c r="P422" s="9">
        <v>2</v>
      </c>
      <c r="R422" s="2">
        <f t="shared" si="85"/>
        <v>1</v>
      </c>
      <c r="S422" s="2">
        <f t="shared" si="86"/>
        <v>1</v>
      </c>
      <c r="T422" s="2">
        <f t="shared" si="87"/>
        <v>0</v>
      </c>
      <c r="U422" s="2">
        <f t="shared" si="88"/>
        <v>0</v>
      </c>
      <c r="V422" s="2">
        <f t="shared" si="89"/>
        <v>0</v>
      </c>
      <c r="W422" s="2">
        <f t="shared" si="90"/>
        <v>0</v>
      </c>
      <c r="X422" s="2">
        <f t="shared" si="91"/>
        <v>0</v>
      </c>
      <c r="Y422" s="2">
        <f t="shared" si="92"/>
        <v>0</v>
      </c>
      <c r="Z422" s="2">
        <f t="shared" si="93"/>
        <v>0</v>
      </c>
      <c r="AA422" s="2">
        <f t="shared" si="94"/>
        <v>0</v>
      </c>
      <c r="AB422" s="2">
        <f t="shared" si="95"/>
        <v>0</v>
      </c>
      <c r="AC422" s="2">
        <f t="shared" si="96"/>
        <v>0</v>
      </c>
      <c r="AD422" s="2">
        <f t="shared" si="97"/>
        <v>0</v>
      </c>
      <c r="AE422" s="2">
        <f t="shared" si="98"/>
        <v>0</v>
      </c>
    </row>
    <row r="423" spans="1:31" ht="15.75" customHeight="1" x14ac:dyDescent="0.25">
      <c r="A423" s="8" t="s">
        <v>869</v>
      </c>
      <c r="B423" s="8" t="s">
        <v>870</v>
      </c>
      <c r="C423" s="9">
        <v>0</v>
      </c>
      <c r="D423" s="9">
        <v>1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2</v>
      </c>
      <c r="R423" s="2">
        <f t="shared" si="85"/>
        <v>1</v>
      </c>
      <c r="S423" s="2">
        <f t="shared" si="86"/>
        <v>0</v>
      </c>
      <c r="T423" s="2">
        <f t="shared" si="87"/>
        <v>0</v>
      </c>
      <c r="U423" s="2">
        <f t="shared" si="88"/>
        <v>0</v>
      </c>
      <c r="V423" s="2">
        <f t="shared" si="89"/>
        <v>0</v>
      </c>
      <c r="W423" s="2">
        <f t="shared" si="90"/>
        <v>0</v>
      </c>
      <c r="X423" s="2">
        <f t="shared" si="91"/>
        <v>0</v>
      </c>
      <c r="Y423" s="2">
        <f t="shared" si="92"/>
        <v>0</v>
      </c>
      <c r="Z423" s="2">
        <f t="shared" si="93"/>
        <v>0</v>
      </c>
      <c r="AA423" s="2">
        <f t="shared" si="94"/>
        <v>0</v>
      </c>
      <c r="AB423" s="2">
        <f t="shared" si="95"/>
        <v>0</v>
      </c>
      <c r="AC423" s="2">
        <f t="shared" si="96"/>
        <v>0</v>
      </c>
      <c r="AD423" s="2">
        <f t="shared" si="97"/>
        <v>0</v>
      </c>
      <c r="AE423" s="2">
        <f t="shared" si="98"/>
        <v>0</v>
      </c>
    </row>
    <row r="424" spans="1:31" ht="15.75" customHeight="1" x14ac:dyDescent="0.25">
      <c r="A424" s="8" t="s">
        <v>871</v>
      </c>
      <c r="B424" s="8" t="s">
        <v>872</v>
      </c>
      <c r="C424" s="9">
        <v>0</v>
      </c>
      <c r="D424" s="9">
        <v>1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1</v>
      </c>
      <c r="R424" s="2">
        <f t="shared" si="85"/>
        <v>1</v>
      </c>
      <c r="S424" s="2">
        <f t="shared" si="86"/>
        <v>0</v>
      </c>
      <c r="T424" s="2">
        <f t="shared" si="87"/>
        <v>0</v>
      </c>
      <c r="U424" s="2">
        <f t="shared" si="88"/>
        <v>0</v>
      </c>
      <c r="V424" s="2">
        <f t="shared" si="89"/>
        <v>0</v>
      </c>
      <c r="W424" s="2">
        <f t="shared" si="90"/>
        <v>0</v>
      </c>
      <c r="X424" s="2">
        <f t="shared" si="91"/>
        <v>0</v>
      </c>
      <c r="Y424" s="2">
        <f t="shared" si="92"/>
        <v>0</v>
      </c>
      <c r="Z424" s="2">
        <f t="shared" si="93"/>
        <v>0</v>
      </c>
      <c r="AA424" s="2">
        <f t="shared" si="94"/>
        <v>0</v>
      </c>
      <c r="AB424" s="2">
        <f t="shared" si="95"/>
        <v>0</v>
      </c>
      <c r="AC424" s="2">
        <f t="shared" si="96"/>
        <v>0</v>
      </c>
      <c r="AD424" s="2">
        <f t="shared" si="97"/>
        <v>0</v>
      </c>
      <c r="AE424" s="2">
        <f t="shared" si="98"/>
        <v>0</v>
      </c>
    </row>
    <row r="425" spans="1:31" ht="15.75" customHeight="1" x14ac:dyDescent="0.25">
      <c r="A425" s="8" t="s">
        <v>873</v>
      </c>
      <c r="B425" s="8" t="s">
        <v>874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9">
        <v>1</v>
      </c>
      <c r="I425" s="9">
        <v>1</v>
      </c>
      <c r="J425" s="9">
        <v>1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3</v>
      </c>
      <c r="R425" s="2">
        <f t="shared" si="85"/>
        <v>1</v>
      </c>
      <c r="S425" s="2">
        <f t="shared" si="86"/>
        <v>1</v>
      </c>
      <c r="T425" s="2">
        <f t="shared" si="87"/>
        <v>1</v>
      </c>
      <c r="U425" s="2">
        <f t="shared" si="88"/>
        <v>0</v>
      </c>
      <c r="V425" s="2">
        <f t="shared" si="89"/>
        <v>0</v>
      </c>
      <c r="W425" s="2">
        <f t="shared" si="90"/>
        <v>0</v>
      </c>
      <c r="X425" s="2">
        <f t="shared" si="91"/>
        <v>0</v>
      </c>
      <c r="Y425" s="2">
        <f t="shared" si="92"/>
        <v>0</v>
      </c>
      <c r="Z425" s="2">
        <f t="shared" si="93"/>
        <v>0</v>
      </c>
      <c r="AA425" s="2">
        <f t="shared" si="94"/>
        <v>0</v>
      </c>
      <c r="AB425" s="2">
        <f t="shared" si="95"/>
        <v>0</v>
      </c>
      <c r="AC425" s="2">
        <f t="shared" si="96"/>
        <v>0</v>
      </c>
      <c r="AD425" s="2">
        <f t="shared" si="97"/>
        <v>0</v>
      </c>
      <c r="AE425" s="2">
        <f t="shared" si="98"/>
        <v>0</v>
      </c>
    </row>
    <row r="426" spans="1:31" ht="15.75" customHeight="1" x14ac:dyDescent="0.25">
      <c r="A426" s="8" t="s">
        <v>875</v>
      </c>
      <c r="B426" s="8" t="s">
        <v>876</v>
      </c>
      <c r="C426" s="9">
        <v>0</v>
      </c>
      <c r="D426" s="9">
        <v>0</v>
      </c>
      <c r="E426" s="9">
        <v>1</v>
      </c>
      <c r="F426" s="9">
        <v>1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2</v>
      </c>
      <c r="R426" s="2">
        <f t="shared" si="85"/>
        <v>1</v>
      </c>
      <c r="S426" s="2">
        <f t="shared" si="86"/>
        <v>1</v>
      </c>
      <c r="T426" s="2">
        <f t="shared" si="87"/>
        <v>0</v>
      </c>
      <c r="U426" s="2">
        <f t="shared" si="88"/>
        <v>0</v>
      </c>
      <c r="V426" s="2">
        <f t="shared" si="89"/>
        <v>0</v>
      </c>
      <c r="W426" s="2">
        <f t="shared" si="90"/>
        <v>0</v>
      </c>
      <c r="X426" s="2">
        <f t="shared" si="91"/>
        <v>0</v>
      </c>
      <c r="Y426" s="2">
        <f t="shared" si="92"/>
        <v>0</v>
      </c>
      <c r="Z426" s="2">
        <f t="shared" si="93"/>
        <v>0</v>
      </c>
      <c r="AA426" s="2">
        <f t="shared" si="94"/>
        <v>0</v>
      </c>
      <c r="AB426" s="2">
        <f t="shared" si="95"/>
        <v>0</v>
      </c>
      <c r="AC426" s="2">
        <f t="shared" si="96"/>
        <v>0</v>
      </c>
      <c r="AD426" s="2">
        <f t="shared" si="97"/>
        <v>0</v>
      </c>
      <c r="AE426" s="2">
        <f t="shared" si="98"/>
        <v>0</v>
      </c>
    </row>
    <row r="427" spans="1:31" ht="15.75" customHeight="1" x14ac:dyDescent="0.25">
      <c r="A427" s="8" t="s">
        <v>877</v>
      </c>
      <c r="B427" s="8" t="s">
        <v>878</v>
      </c>
      <c r="C427" s="9">
        <v>1</v>
      </c>
      <c r="D427" s="9">
        <v>1</v>
      </c>
      <c r="E427" s="9">
        <v>1</v>
      </c>
      <c r="F427" s="9">
        <v>1</v>
      </c>
      <c r="G427" s="9">
        <v>0</v>
      </c>
      <c r="H427" s="9">
        <v>1</v>
      </c>
      <c r="I427" s="9">
        <v>0</v>
      </c>
      <c r="J427" s="9">
        <v>0</v>
      </c>
      <c r="K427" s="9">
        <v>1</v>
      </c>
      <c r="L427" s="9">
        <v>1</v>
      </c>
      <c r="M427" s="9">
        <v>0</v>
      </c>
      <c r="N427" s="9">
        <v>1</v>
      </c>
      <c r="O427" s="9">
        <v>1</v>
      </c>
      <c r="P427" s="9">
        <v>9</v>
      </c>
      <c r="R427" s="2">
        <f t="shared" si="85"/>
        <v>1</v>
      </c>
      <c r="S427" s="2">
        <f t="shared" si="86"/>
        <v>1</v>
      </c>
      <c r="T427" s="2">
        <f t="shared" si="87"/>
        <v>1</v>
      </c>
      <c r="U427" s="2">
        <f t="shared" si="88"/>
        <v>1</v>
      </c>
      <c r="V427" s="2">
        <f t="shared" si="89"/>
        <v>1</v>
      </c>
      <c r="W427" s="2">
        <f t="shared" si="90"/>
        <v>1</v>
      </c>
      <c r="X427" s="2">
        <f t="shared" si="91"/>
        <v>1</v>
      </c>
      <c r="Y427" s="2">
        <f t="shared" si="92"/>
        <v>1</v>
      </c>
      <c r="Z427" s="2">
        <f t="shared" si="93"/>
        <v>1</v>
      </c>
      <c r="AA427" s="2">
        <f t="shared" si="94"/>
        <v>0</v>
      </c>
      <c r="AB427" s="2">
        <f t="shared" si="95"/>
        <v>0</v>
      </c>
      <c r="AC427" s="2">
        <f t="shared" si="96"/>
        <v>0</v>
      </c>
      <c r="AD427" s="2">
        <f t="shared" si="97"/>
        <v>0</v>
      </c>
      <c r="AE427" s="2">
        <f t="shared" si="98"/>
        <v>0</v>
      </c>
    </row>
    <row r="428" spans="1:31" ht="15.75" customHeight="1" x14ac:dyDescent="0.25">
      <c r="A428" s="8" t="s">
        <v>879</v>
      </c>
      <c r="B428" s="8" t="s">
        <v>880</v>
      </c>
      <c r="C428" s="9">
        <v>0</v>
      </c>
      <c r="D428" s="9">
        <v>0</v>
      </c>
      <c r="E428" s="9">
        <v>0</v>
      </c>
      <c r="F428" s="9">
        <v>1</v>
      </c>
      <c r="G428" s="9">
        <v>0</v>
      </c>
      <c r="H428" s="9">
        <v>1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2</v>
      </c>
      <c r="R428" s="2">
        <f t="shared" si="85"/>
        <v>1</v>
      </c>
      <c r="S428" s="2">
        <f t="shared" si="86"/>
        <v>1</v>
      </c>
      <c r="T428" s="2">
        <f t="shared" si="87"/>
        <v>0</v>
      </c>
      <c r="U428" s="2">
        <f t="shared" si="88"/>
        <v>0</v>
      </c>
      <c r="V428" s="2">
        <f t="shared" si="89"/>
        <v>0</v>
      </c>
      <c r="W428" s="2">
        <f t="shared" si="90"/>
        <v>0</v>
      </c>
      <c r="X428" s="2">
        <f t="shared" si="91"/>
        <v>0</v>
      </c>
      <c r="Y428" s="2">
        <f t="shared" si="92"/>
        <v>0</v>
      </c>
      <c r="Z428" s="2">
        <f t="shared" si="93"/>
        <v>0</v>
      </c>
      <c r="AA428" s="2">
        <f t="shared" si="94"/>
        <v>0</v>
      </c>
      <c r="AB428" s="2">
        <f t="shared" si="95"/>
        <v>0</v>
      </c>
      <c r="AC428" s="2">
        <f t="shared" si="96"/>
        <v>0</v>
      </c>
      <c r="AD428" s="2">
        <f t="shared" si="97"/>
        <v>0</v>
      </c>
      <c r="AE428" s="2">
        <f t="shared" si="98"/>
        <v>0</v>
      </c>
    </row>
    <row r="429" spans="1:31" ht="15.75" customHeight="1" x14ac:dyDescent="0.25">
      <c r="A429" s="8" t="s">
        <v>881</v>
      </c>
      <c r="B429" s="8" t="s">
        <v>882</v>
      </c>
      <c r="C429" s="9">
        <v>1</v>
      </c>
      <c r="D429" s="9">
        <v>0</v>
      </c>
      <c r="E429" s="9">
        <v>0</v>
      </c>
      <c r="F429" s="9">
        <v>0</v>
      </c>
      <c r="G429" s="9">
        <v>0</v>
      </c>
      <c r="H429" s="9">
        <v>1</v>
      </c>
      <c r="I429" s="9">
        <v>0</v>
      </c>
      <c r="J429" s="9">
        <v>0</v>
      </c>
      <c r="K429" s="9">
        <v>1</v>
      </c>
      <c r="L429" s="9">
        <v>0</v>
      </c>
      <c r="M429" s="9">
        <v>0</v>
      </c>
      <c r="N429" s="9">
        <v>0</v>
      </c>
      <c r="O429" s="9">
        <v>0</v>
      </c>
      <c r="P429" s="9">
        <v>4</v>
      </c>
      <c r="R429" s="2">
        <f t="shared" si="85"/>
        <v>1</v>
      </c>
      <c r="S429" s="2">
        <f t="shared" si="86"/>
        <v>1</v>
      </c>
      <c r="T429" s="2">
        <f t="shared" si="87"/>
        <v>1</v>
      </c>
      <c r="U429" s="2">
        <f t="shared" si="88"/>
        <v>0</v>
      </c>
      <c r="V429" s="2">
        <f t="shared" si="89"/>
        <v>0</v>
      </c>
      <c r="W429" s="2">
        <f t="shared" si="90"/>
        <v>0</v>
      </c>
      <c r="X429" s="2">
        <f t="shared" si="91"/>
        <v>0</v>
      </c>
      <c r="Y429" s="2">
        <f t="shared" si="92"/>
        <v>0</v>
      </c>
      <c r="Z429" s="2">
        <f t="shared" si="93"/>
        <v>0</v>
      </c>
      <c r="AA429" s="2">
        <f t="shared" si="94"/>
        <v>0</v>
      </c>
      <c r="AB429" s="2">
        <f t="shared" si="95"/>
        <v>0</v>
      </c>
      <c r="AC429" s="2">
        <f t="shared" si="96"/>
        <v>0</v>
      </c>
      <c r="AD429" s="2">
        <f t="shared" si="97"/>
        <v>0</v>
      </c>
      <c r="AE429" s="2">
        <f t="shared" si="98"/>
        <v>0</v>
      </c>
    </row>
    <row r="430" spans="1:31" ht="15.75" customHeight="1" x14ac:dyDescent="0.25">
      <c r="A430" s="8" t="s">
        <v>883</v>
      </c>
      <c r="B430" s="8" t="s">
        <v>884</v>
      </c>
      <c r="C430" s="9">
        <v>1</v>
      </c>
      <c r="D430" s="9">
        <v>1</v>
      </c>
      <c r="E430" s="9">
        <v>1</v>
      </c>
      <c r="F430" s="9">
        <v>1</v>
      </c>
      <c r="G430" s="9">
        <v>0</v>
      </c>
      <c r="H430" s="9">
        <v>1</v>
      </c>
      <c r="I430" s="9">
        <v>1</v>
      </c>
      <c r="J430" s="9">
        <v>1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9</v>
      </c>
      <c r="R430" s="2">
        <f t="shared" si="85"/>
        <v>1</v>
      </c>
      <c r="S430" s="2">
        <f t="shared" si="86"/>
        <v>1</v>
      </c>
      <c r="T430" s="2">
        <f t="shared" si="87"/>
        <v>1</v>
      </c>
      <c r="U430" s="2">
        <f t="shared" si="88"/>
        <v>1</v>
      </c>
      <c r="V430" s="2">
        <f t="shared" si="89"/>
        <v>1</v>
      </c>
      <c r="W430" s="2">
        <f t="shared" si="90"/>
        <v>1</v>
      </c>
      <c r="X430" s="2">
        <f t="shared" si="91"/>
        <v>1</v>
      </c>
      <c r="Y430" s="2">
        <f t="shared" si="92"/>
        <v>0</v>
      </c>
      <c r="Z430" s="2">
        <f t="shared" si="93"/>
        <v>0</v>
      </c>
      <c r="AA430" s="2">
        <f t="shared" si="94"/>
        <v>0</v>
      </c>
      <c r="AB430" s="2">
        <f t="shared" si="95"/>
        <v>0</v>
      </c>
      <c r="AC430" s="2">
        <f t="shared" si="96"/>
        <v>0</v>
      </c>
      <c r="AD430" s="2">
        <f t="shared" si="97"/>
        <v>0</v>
      </c>
      <c r="AE430" s="2">
        <f t="shared" si="98"/>
        <v>0</v>
      </c>
    </row>
    <row r="431" spans="1:31" ht="15.75" customHeight="1" x14ac:dyDescent="0.25">
      <c r="A431" s="8" t="s">
        <v>885</v>
      </c>
      <c r="B431" s="8" t="s">
        <v>886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  <c r="H431" s="9">
        <v>1</v>
      </c>
      <c r="I431" s="9">
        <v>1</v>
      </c>
      <c r="J431" s="9">
        <v>0</v>
      </c>
      <c r="K431" s="9">
        <v>0</v>
      </c>
      <c r="L431" s="9">
        <v>0</v>
      </c>
      <c r="M431" s="9">
        <v>0</v>
      </c>
      <c r="N431" s="9">
        <v>1</v>
      </c>
      <c r="O431" s="9">
        <v>0</v>
      </c>
      <c r="P431" s="9">
        <v>3</v>
      </c>
      <c r="R431" s="2">
        <f t="shared" si="85"/>
        <v>1</v>
      </c>
      <c r="S431" s="2">
        <f t="shared" si="86"/>
        <v>1</v>
      </c>
      <c r="T431" s="2">
        <f t="shared" si="87"/>
        <v>1</v>
      </c>
      <c r="U431" s="2">
        <f t="shared" si="88"/>
        <v>0</v>
      </c>
      <c r="V431" s="2">
        <f t="shared" si="89"/>
        <v>0</v>
      </c>
      <c r="W431" s="2">
        <f t="shared" si="90"/>
        <v>0</v>
      </c>
      <c r="X431" s="2">
        <f t="shared" si="91"/>
        <v>0</v>
      </c>
      <c r="Y431" s="2">
        <f t="shared" si="92"/>
        <v>0</v>
      </c>
      <c r="Z431" s="2">
        <f t="shared" si="93"/>
        <v>0</v>
      </c>
      <c r="AA431" s="2">
        <f t="shared" si="94"/>
        <v>0</v>
      </c>
      <c r="AB431" s="2">
        <f t="shared" si="95"/>
        <v>0</v>
      </c>
      <c r="AC431" s="2">
        <f t="shared" si="96"/>
        <v>0</v>
      </c>
      <c r="AD431" s="2">
        <f t="shared" si="97"/>
        <v>0</v>
      </c>
      <c r="AE431" s="2">
        <f t="shared" si="98"/>
        <v>0</v>
      </c>
    </row>
    <row r="432" spans="1:31" ht="15.75" customHeight="1" x14ac:dyDescent="0.25">
      <c r="A432" s="8" t="s">
        <v>887</v>
      </c>
      <c r="B432" s="8" t="s">
        <v>888</v>
      </c>
      <c r="C432" s="9">
        <v>0</v>
      </c>
      <c r="D432" s="9">
        <v>1</v>
      </c>
      <c r="E432" s="9">
        <v>1</v>
      </c>
      <c r="F432" s="9">
        <v>1</v>
      </c>
      <c r="G432" s="9">
        <v>0</v>
      </c>
      <c r="H432" s="9">
        <v>0</v>
      </c>
      <c r="I432" s="9">
        <v>1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4</v>
      </c>
      <c r="R432" s="2">
        <f t="shared" si="85"/>
        <v>1</v>
      </c>
      <c r="S432" s="2">
        <f t="shared" si="86"/>
        <v>1</v>
      </c>
      <c r="T432" s="2">
        <f t="shared" si="87"/>
        <v>1</v>
      </c>
      <c r="U432" s="2">
        <f t="shared" si="88"/>
        <v>1</v>
      </c>
      <c r="V432" s="2">
        <f t="shared" si="89"/>
        <v>0</v>
      </c>
      <c r="W432" s="2">
        <f t="shared" si="90"/>
        <v>0</v>
      </c>
      <c r="X432" s="2">
        <f t="shared" si="91"/>
        <v>0</v>
      </c>
      <c r="Y432" s="2">
        <f t="shared" si="92"/>
        <v>0</v>
      </c>
      <c r="Z432" s="2">
        <f t="shared" si="93"/>
        <v>0</v>
      </c>
      <c r="AA432" s="2">
        <f t="shared" si="94"/>
        <v>0</v>
      </c>
      <c r="AB432" s="2">
        <f t="shared" si="95"/>
        <v>0</v>
      </c>
      <c r="AC432" s="2">
        <f t="shared" si="96"/>
        <v>0</v>
      </c>
      <c r="AD432" s="2">
        <f t="shared" si="97"/>
        <v>0</v>
      </c>
      <c r="AE432" s="2">
        <f t="shared" si="98"/>
        <v>0</v>
      </c>
    </row>
    <row r="433" spans="1:31" ht="15.75" customHeight="1" x14ac:dyDescent="0.25">
      <c r="A433" s="8" t="s">
        <v>889</v>
      </c>
      <c r="B433" s="8" t="s">
        <v>890</v>
      </c>
      <c r="C433" s="9">
        <v>0</v>
      </c>
      <c r="D433" s="9">
        <v>0</v>
      </c>
      <c r="E433" s="9">
        <v>1</v>
      </c>
      <c r="F433" s="9">
        <v>0</v>
      </c>
      <c r="G433" s="9">
        <v>0</v>
      </c>
      <c r="H433" s="9">
        <v>0</v>
      </c>
      <c r="I433" s="9">
        <v>1</v>
      </c>
      <c r="J433" s="9">
        <v>1</v>
      </c>
      <c r="K433" s="9">
        <v>1</v>
      </c>
      <c r="L433" s="9">
        <v>0</v>
      </c>
      <c r="M433" s="9">
        <v>0</v>
      </c>
      <c r="N433" s="9">
        <v>0</v>
      </c>
      <c r="O433" s="9">
        <v>0</v>
      </c>
      <c r="P433" s="9">
        <v>4</v>
      </c>
      <c r="R433" s="2">
        <f t="shared" si="85"/>
        <v>1</v>
      </c>
      <c r="S433" s="2">
        <f t="shared" si="86"/>
        <v>1</v>
      </c>
      <c r="T433" s="2">
        <f t="shared" si="87"/>
        <v>1</v>
      </c>
      <c r="U433" s="2">
        <f t="shared" si="88"/>
        <v>1</v>
      </c>
      <c r="V433" s="2">
        <f t="shared" si="89"/>
        <v>0</v>
      </c>
      <c r="W433" s="2">
        <f t="shared" si="90"/>
        <v>0</v>
      </c>
      <c r="X433" s="2">
        <f t="shared" si="91"/>
        <v>0</v>
      </c>
      <c r="Y433" s="2">
        <f t="shared" si="92"/>
        <v>0</v>
      </c>
      <c r="Z433" s="2">
        <f t="shared" si="93"/>
        <v>0</v>
      </c>
      <c r="AA433" s="2">
        <f t="shared" si="94"/>
        <v>0</v>
      </c>
      <c r="AB433" s="2">
        <f t="shared" si="95"/>
        <v>0</v>
      </c>
      <c r="AC433" s="2">
        <f t="shared" si="96"/>
        <v>0</v>
      </c>
      <c r="AD433" s="2">
        <f t="shared" si="97"/>
        <v>0</v>
      </c>
      <c r="AE433" s="2">
        <f t="shared" si="98"/>
        <v>0</v>
      </c>
    </row>
    <row r="434" spans="1:31" ht="15.75" customHeight="1" x14ac:dyDescent="0.25">
      <c r="A434" s="8" t="s">
        <v>891</v>
      </c>
      <c r="B434" s="8" t="s">
        <v>892</v>
      </c>
      <c r="C434" s="9">
        <v>0</v>
      </c>
      <c r="D434" s="9">
        <v>1</v>
      </c>
      <c r="E434" s="9">
        <v>1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3</v>
      </c>
      <c r="R434" s="2">
        <f t="shared" si="85"/>
        <v>1</v>
      </c>
      <c r="S434" s="2">
        <f t="shared" si="86"/>
        <v>1</v>
      </c>
      <c r="T434" s="2">
        <f t="shared" si="87"/>
        <v>0</v>
      </c>
      <c r="U434" s="2">
        <f t="shared" si="88"/>
        <v>0</v>
      </c>
      <c r="V434" s="2">
        <f t="shared" si="89"/>
        <v>0</v>
      </c>
      <c r="W434" s="2">
        <f t="shared" si="90"/>
        <v>0</v>
      </c>
      <c r="X434" s="2">
        <f t="shared" si="91"/>
        <v>0</v>
      </c>
      <c r="Y434" s="2">
        <f t="shared" si="92"/>
        <v>0</v>
      </c>
      <c r="Z434" s="2">
        <f t="shared" si="93"/>
        <v>0</v>
      </c>
      <c r="AA434" s="2">
        <f t="shared" si="94"/>
        <v>0</v>
      </c>
      <c r="AB434" s="2">
        <f t="shared" si="95"/>
        <v>0</v>
      </c>
      <c r="AC434" s="2">
        <f t="shared" si="96"/>
        <v>0</v>
      </c>
      <c r="AD434" s="2">
        <f t="shared" si="97"/>
        <v>0</v>
      </c>
      <c r="AE434" s="2">
        <f t="shared" si="98"/>
        <v>0</v>
      </c>
    </row>
    <row r="435" spans="1:31" ht="15.75" customHeight="1" x14ac:dyDescent="0.25">
      <c r="A435" s="8" t="s">
        <v>893</v>
      </c>
      <c r="B435" s="8" t="s">
        <v>894</v>
      </c>
      <c r="C435" s="9">
        <v>0</v>
      </c>
      <c r="D435" s="9">
        <v>1</v>
      </c>
      <c r="E435" s="9">
        <v>1</v>
      </c>
      <c r="F435" s="9">
        <v>1</v>
      </c>
      <c r="G435" s="9">
        <v>0</v>
      </c>
      <c r="H435" s="9">
        <v>1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9">
        <v>4</v>
      </c>
      <c r="R435" s="2">
        <f t="shared" si="85"/>
        <v>1</v>
      </c>
      <c r="S435" s="2">
        <f t="shared" si="86"/>
        <v>1</v>
      </c>
      <c r="T435" s="2">
        <f t="shared" si="87"/>
        <v>1</v>
      </c>
      <c r="U435" s="2">
        <f t="shared" si="88"/>
        <v>1</v>
      </c>
      <c r="V435" s="2">
        <f t="shared" si="89"/>
        <v>0</v>
      </c>
      <c r="W435" s="2">
        <f t="shared" si="90"/>
        <v>0</v>
      </c>
      <c r="X435" s="2">
        <f t="shared" si="91"/>
        <v>0</v>
      </c>
      <c r="Y435" s="2">
        <f t="shared" si="92"/>
        <v>0</v>
      </c>
      <c r="Z435" s="2">
        <f t="shared" si="93"/>
        <v>0</v>
      </c>
      <c r="AA435" s="2">
        <f t="shared" si="94"/>
        <v>0</v>
      </c>
      <c r="AB435" s="2">
        <f t="shared" si="95"/>
        <v>0</v>
      </c>
      <c r="AC435" s="2">
        <f t="shared" si="96"/>
        <v>0</v>
      </c>
      <c r="AD435" s="2">
        <f t="shared" si="97"/>
        <v>0</v>
      </c>
      <c r="AE435" s="2">
        <f t="shared" si="98"/>
        <v>0</v>
      </c>
    </row>
    <row r="436" spans="1:31" ht="15.75" customHeight="1" x14ac:dyDescent="0.25">
      <c r="A436" s="8" t="s">
        <v>895</v>
      </c>
      <c r="B436" s="8" t="s">
        <v>896</v>
      </c>
      <c r="C436" s="9">
        <v>0</v>
      </c>
      <c r="D436" s="9">
        <v>0</v>
      </c>
      <c r="E436" s="9">
        <v>0</v>
      </c>
      <c r="F436" s="9">
        <v>0</v>
      </c>
      <c r="G436" s="9">
        <v>1</v>
      </c>
      <c r="H436" s="9">
        <v>1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0</v>
      </c>
      <c r="P436" s="9">
        <v>2</v>
      </c>
      <c r="R436" s="2">
        <f t="shared" si="85"/>
        <v>1</v>
      </c>
      <c r="S436" s="2">
        <f t="shared" si="86"/>
        <v>1</v>
      </c>
      <c r="T436" s="2">
        <f t="shared" si="87"/>
        <v>0</v>
      </c>
      <c r="U436" s="2">
        <f t="shared" si="88"/>
        <v>0</v>
      </c>
      <c r="V436" s="2">
        <f t="shared" si="89"/>
        <v>0</v>
      </c>
      <c r="W436" s="2">
        <f t="shared" si="90"/>
        <v>0</v>
      </c>
      <c r="X436" s="2">
        <f t="shared" si="91"/>
        <v>0</v>
      </c>
      <c r="Y436" s="2">
        <f t="shared" si="92"/>
        <v>0</v>
      </c>
      <c r="Z436" s="2">
        <f t="shared" si="93"/>
        <v>0</v>
      </c>
      <c r="AA436" s="2">
        <f t="shared" si="94"/>
        <v>0</v>
      </c>
      <c r="AB436" s="2">
        <f t="shared" si="95"/>
        <v>0</v>
      </c>
      <c r="AC436" s="2">
        <f t="shared" si="96"/>
        <v>0</v>
      </c>
      <c r="AD436" s="2">
        <f t="shared" si="97"/>
        <v>0</v>
      </c>
      <c r="AE436" s="2">
        <f t="shared" si="98"/>
        <v>0</v>
      </c>
    </row>
    <row r="437" spans="1:31" ht="15.75" customHeight="1" x14ac:dyDescent="0.25">
      <c r="A437" s="8" t="s">
        <v>897</v>
      </c>
      <c r="B437" s="8" t="s">
        <v>898</v>
      </c>
      <c r="C437" s="9">
        <v>0</v>
      </c>
      <c r="D437" s="9">
        <v>0</v>
      </c>
      <c r="E437" s="9">
        <v>0</v>
      </c>
      <c r="F437" s="9">
        <v>0</v>
      </c>
      <c r="G437" s="9">
        <v>0</v>
      </c>
      <c r="H437" s="9">
        <v>1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1</v>
      </c>
      <c r="R437" s="2">
        <f t="shared" si="85"/>
        <v>1</v>
      </c>
      <c r="S437" s="2">
        <f t="shared" si="86"/>
        <v>0</v>
      </c>
      <c r="T437" s="2">
        <f t="shared" si="87"/>
        <v>0</v>
      </c>
      <c r="U437" s="2">
        <f t="shared" si="88"/>
        <v>0</v>
      </c>
      <c r="V437" s="2">
        <f t="shared" si="89"/>
        <v>0</v>
      </c>
      <c r="W437" s="2">
        <f t="shared" si="90"/>
        <v>0</v>
      </c>
      <c r="X437" s="2">
        <f t="shared" si="91"/>
        <v>0</v>
      </c>
      <c r="Y437" s="2">
        <f t="shared" si="92"/>
        <v>0</v>
      </c>
      <c r="Z437" s="2">
        <f t="shared" si="93"/>
        <v>0</v>
      </c>
      <c r="AA437" s="2">
        <f t="shared" si="94"/>
        <v>0</v>
      </c>
      <c r="AB437" s="2">
        <f t="shared" si="95"/>
        <v>0</v>
      </c>
      <c r="AC437" s="2">
        <f t="shared" si="96"/>
        <v>0</v>
      </c>
      <c r="AD437" s="2">
        <f t="shared" si="97"/>
        <v>0</v>
      </c>
      <c r="AE437" s="2">
        <f t="shared" si="98"/>
        <v>0</v>
      </c>
    </row>
    <row r="438" spans="1:31" ht="15.75" customHeight="1" x14ac:dyDescent="0.25">
      <c r="A438" s="8" t="s">
        <v>899</v>
      </c>
      <c r="B438" s="8" t="s">
        <v>900</v>
      </c>
      <c r="C438" s="9">
        <v>0</v>
      </c>
      <c r="D438" s="9">
        <v>1</v>
      </c>
      <c r="E438" s="9">
        <v>1</v>
      </c>
      <c r="F438" s="9">
        <v>1</v>
      </c>
      <c r="G438" s="9">
        <v>0</v>
      </c>
      <c r="H438" s="9">
        <v>0</v>
      </c>
      <c r="I438" s="9">
        <v>1</v>
      </c>
      <c r="J438" s="9">
        <v>1</v>
      </c>
      <c r="K438" s="9">
        <v>1</v>
      </c>
      <c r="L438" s="9">
        <v>1</v>
      </c>
      <c r="M438" s="9">
        <v>0</v>
      </c>
      <c r="N438" s="9">
        <v>0</v>
      </c>
      <c r="O438" s="9">
        <v>1</v>
      </c>
      <c r="P438" s="9">
        <v>9</v>
      </c>
      <c r="R438" s="2">
        <f t="shared" si="85"/>
        <v>1</v>
      </c>
      <c r="S438" s="2">
        <f t="shared" si="86"/>
        <v>1</v>
      </c>
      <c r="T438" s="2">
        <f t="shared" si="87"/>
        <v>1</v>
      </c>
      <c r="U438" s="2">
        <f t="shared" si="88"/>
        <v>1</v>
      </c>
      <c r="V438" s="2">
        <f t="shared" si="89"/>
        <v>1</v>
      </c>
      <c r="W438" s="2">
        <f t="shared" si="90"/>
        <v>1</v>
      </c>
      <c r="X438" s="2">
        <f t="shared" si="91"/>
        <v>1</v>
      </c>
      <c r="Y438" s="2">
        <f t="shared" si="92"/>
        <v>1</v>
      </c>
      <c r="Z438" s="2">
        <f t="shared" si="93"/>
        <v>0</v>
      </c>
      <c r="AA438" s="2">
        <f t="shared" si="94"/>
        <v>0</v>
      </c>
      <c r="AB438" s="2">
        <f t="shared" si="95"/>
        <v>0</v>
      </c>
      <c r="AC438" s="2">
        <f t="shared" si="96"/>
        <v>0</v>
      </c>
      <c r="AD438" s="2">
        <f t="shared" si="97"/>
        <v>0</v>
      </c>
      <c r="AE438" s="2">
        <f t="shared" si="98"/>
        <v>0</v>
      </c>
    </row>
    <row r="439" spans="1:31" ht="15.75" customHeight="1" x14ac:dyDescent="0.25">
      <c r="A439" s="8" t="s">
        <v>901</v>
      </c>
      <c r="B439" s="8" t="s">
        <v>902</v>
      </c>
      <c r="C439" s="9">
        <v>0</v>
      </c>
      <c r="D439" s="9">
        <v>1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0</v>
      </c>
      <c r="P439" s="9">
        <v>1</v>
      </c>
      <c r="R439" s="2">
        <f t="shared" si="85"/>
        <v>1</v>
      </c>
      <c r="S439" s="2">
        <f t="shared" si="86"/>
        <v>0</v>
      </c>
      <c r="T439" s="2">
        <f t="shared" si="87"/>
        <v>0</v>
      </c>
      <c r="U439" s="2">
        <f t="shared" si="88"/>
        <v>0</v>
      </c>
      <c r="V439" s="2">
        <f t="shared" si="89"/>
        <v>0</v>
      </c>
      <c r="W439" s="2">
        <f t="shared" si="90"/>
        <v>0</v>
      </c>
      <c r="X439" s="2">
        <f t="shared" si="91"/>
        <v>0</v>
      </c>
      <c r="Y439" s="2">
        <f t="shared" si="92"/>
        <v>0</v>
      </c>
      <c r="Z439" s="2">
        <f t="shared" si="93"/>
        <v>0</v>
      </c>
      <c r="AA439" s="2">
        <f t="shared" si="94"/>
        <v>0</v>
      </c>
      <c r="AB439" s="2">
        <f t="shared" si="95"/>
        <v>0</v>
      </c>
      <c r="AC439" s="2">
        <f t="shared" si="96"/>
        <v>0</v>
      </c>
      <c r="AD439" s="2">
        <f t="shared" si="97"/>
        <v>0</v>
      </c>
      <c r="AE439" s="2">
        <f t="shared" si="98"/>
        <v>0</v>
      </c>
    </row>
    <row r="440" spans="1:31" ht="15.75" customHeight="1" x14ac:dyDescent="0.25">
      <c r="A440" s="8" t="s">
        <v>903</v>
      </c>
      <c r="B440" s="8" t="s">
        <v>904</v>
      </c>
      <c r="C440" s="9">
        <v>0</v>
      </c>
      <c r="D440" s="9">
        <v>0</v>
      </c>
      <c r="E440" s="9">
        <v>0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1</v>
      </c>
      <c r="N440" s="9">
        <v>0</v>
      </c>
      <c r="O440" s="9">
        <v>1</v>
      </c>
      <c r="P440" s="9">
        <v>2</v>
      </c>
      <c r="R440" s="2">
        <f t="shared" si="85"/>
        <v>1</v>
      </c>
      <c r="S440" s="2">
        <f t="shared" si="86"/>
        <v>1</v>
      </c>
      <c r="T440" s="2">
        <f t="shared" si="87"/>
        <v>0</v>
      </c>
      <c r="U440" s="2">
        <f t="shared" si="88"/>
        <v>0</v>
      </c>
      <c r="V440" s="2">
        <f t="shared" si="89"/>
        <v>0</v>
      </c>
      <c r="W440" s="2">
        <f t="shared" si="90"/>
        <v>0</v>
      </c>
      <c r="X440" s="2">
        <f t="shared" si="91"/>
        <v>0</v>
      </c>
      <c r="Y440" s="2">
        <f t="shared" si="92"/>
        <v>0</v>
      </c>
      <c r="Z440" s="2">
        <f t="shared" si="93"/>
        <v>0</v>
      </c>
      <c r="AA440" s="2">
        <f t="shared" si="94"/>
        <v>0</v>
      </c>
      <c r="AB440" s="2">
        <f t="shared" si="95"/>
        <v>0</v>
      </c>
      <c r="AC440" s="2">
        <f t="shared" si="96"/>
        <v>0</v>
      </c>
      <c r="AD440" s="2">
        <f t="shared" si="97"/>
        <v>0</v>
      </c>
      <c r="AE440" s="2">
        <f t="shared" si="98"/>
        <v>0</v>
      </c>
    </row>
    <row r="441" spans="1:31" ht="15.75" customHeight="1" x14ac:dyDescent="0.25">
      <c r="A441" s="8" t="s">
        <v>905</v>
      </c>
      <c r="B441" s="8" t="s">
        <v>906</v>
      </c>
      <c r="C441" s="9">
        <v>0</v>
      </c>
      <c r="D441" s="9">
        <v>0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1</v>
      </c>
      <c r="R441" s="2">
        <f t="shared" si="85"/>
        <v>1</v>
      </c>
      <c r="S441" s="2">
        <f t="shared" si="86"/>
        <v>0</v>
      </c>
      <c r="T441" s="2">
        <f t="shared" si="87"/>
        <v>0</v>
      </c>
      <c r="U441" s="2">
        <f t="shared" si="88"/>
        <v>0</v>
      </c>
      <c r="V441" s="2">
        <f t="shared" si="89"/>
        <v>0</v>
      </c>
      <c r="W441" s="2">
        <f t="shared" si="90"/>
        <v>0</v>
      </c>
      <c r="X441" s="2">
        <f t="shared" si="91"/>
        <v>0</v>
      </c>
      <c r="Y441" s="2">
        <f t="shared" si="92"/>
        <v>0</v>
      </c>
      <c r="Z441" s="2">
        <f t="shared" si="93"/>
        <v>0</v>
      </c>
      <c r="AA441" s="2">
        <f t="shared" si="94"/>
        <v>0</v>
      </c>
      <c r="AB441" s="2">
        <f t="shared" si="95"/>
        <v>0</v>
      </c>
      <c r="AC441" s="2">
        <f t="shared" si="96"/>
        <v>0</v>
      </c>
      <c r="AD441" s="2">
        <f t="shared" si="97"/>
        <v>0</v>
      </c>
      <c r="AE441" s="2">
        <f t="shared" si="98"/>
        <v>0</v>
      </c>
    </row>
    <row r="442" spans="1:31" ht="15.75" customHeight="1" x14ac:dyDescent="0.25">
      <c r="A442" s="8" t="s">
        <v>907</v>
      </c>
      <c r="B442" s="8" t="s">
        <v>908</v>
      </c>
      <c r="C442" s="9">
        <v>0</v>
      </c>
      <c r="D442" s="9">
        <v>0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0</v>
      </c>
      <c r="P442" s="9">
        <v>1</v>
      </c>
      <c r="R442" s="2">
        <f t="shared" si="85"/>
        <v>1</v>
      </c>
      <c r="S442" s="2">
        <f t="shared" si="86"/>
        <v>0</v>
      </c>
      <c r="T442" s="2">
        <f t="shared" si="87"/>
        <v>0</v>
      </c>
      <c r="U442" s="2">
        <f t="shared" si="88"/>
        <v>0</v>
      </c>
      <c r="V442" s="2">
        <f t="shared" si="89"/>
        <v>0</v>
      </c>
      <c r="W442" s="2">
        <f t="shared" si="90"/>
        <v>0</v>
      </c>
      <c r="X442" s="2">
        <f t="shared" si="91"/>
        <v>0</v>
      </c>
      <c r="Y442" s="2">
        <f t="shared" si="92"/>
        <v>0</v>
      </c>
      <c r="Z442" s="2">
        <f t="shared" si="93"/>
        <v>0</v>
      </c>
      <c r="AA442" s="2">
        <f t="shared" si="94"/>
        <v>0</v>
      </c>
      <c r="AB442" s="2">
        <f t="shared" si="95"/>
        <v>0</v>
      </c>
      <c r="AC442" s="2">
        <f t="shared" si="96"/>
        <v>0</v>
      </c>
      <c r="AD442" s="2">
        <f t="shared" si="97"/>
        <v>0</v>
      </c>
      <c r="AE442" s="2">
        <f t="shared" si="98"/>
        <v>0</v>
      </c>
    </row>
    <row r="443" spans="1:31" ht="15.75" customHeight="1" x14ac:dyDescent="0.25">
      <c r="A443" s="8" t="s">
        <v>909</v>
      </c>
      <c r="B443" s="8" t="s">
        <v>910</v>
      </c>
      <c r="C443" s="9">
        <v>0</v>
      </c>
      <c r="D443" s="9">
        <v>1</v>
      </c>
      <c r="E443" s="9">
        <v>1</v>
      </c>
      <c r="F443" s="9">
        <v>1</v>
      </c>
      <c r="G443" s="9">
        <v>0</v>
      </c>
      <c r="H443" s="9">
        <v>1</v>
      </c>
      <c r="I443" s="9">
        <v>1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1</v>
      </c>
      <c r="P443" s="9">
        <v>6</v>
      </c>
      <c r="R443" s="2">
        <f t="shared" si="85"/>
        <v>1</v>
      </c>
      <c r="S443" s="2">
        <f t="shared" si="86"/>
        <v>1</v>
      </c>
      <c r="T443" s="2">
        <f t="shared" si="87"/>
        <v>1</v>
      </c>
      <c r="U443" s="2">
        <f t="shared" si="88"/>
        <v>1</v>
      </c>
      <c r="V443" s="2">
        <f t="shared" si="89"/>
        <v>1</v>
      </c>
      <c r="W443" s="2">
        <f t="shared" si="90"/>
        <v>1</v>
      </c>
      <c r="X443" s="2">
        <f t="shared" si="91"/>
        <v>0</v>
      </c>
      <c r="Y443" s="2">
        <f t="shared" si="92"/>
        <v>0</v>
      </c>
      <c r="Z443" s="2">
        <f t="shared" si="93"/>
        <v>0</v>
      </c>
      <c r="AA443" s="2">
        <f t="shared" si="94"/>
        <v>0</v>
      </c>
      <c r="AB443" s="2">
        <f t="shared" si="95"/>
        <v>0</v>
      </c>
      <c r="AC443" s="2">
        <f t="shared" si="96"/>
        <v>0</v>
      </c>
      <c r="AD443" s="2">
        <f t="shared" si="97"/>
        <v>0</v>
      </c>
      <c r="AE443" s="2">
        <f t="shared" si="98"/>
        <v>0</v>
      </c>
    </row>
    <row r="444" spans="1:31" ht="15.75" customHeight="1" x14ac:dyDescent="0.25">
      <c r="A444" s="8" t="s">
        <v>911</v>
      </c>
      <c r="B444" s="8" t="s">
        <v>912</v>
      </c>
      <c r="C444" s="9">
        <v>0</v>
      </c>
      <c r="D444" s="9">
        <v>0</v>
      </c>
      <c r="E444" s="9">
        <v>0</v>
      </c>
      <c r="F444" s="9">
        <v>0</v>
      </c>
      <c r="G444" s="9">
        <v>0</v>
      </c>
      <c r="H444" s="9">
        <v>1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1</v>
      </c>
      <c r="R444" s="2">
        <f t="shared" si="85"/>
        <v>1</v>
      </c>
      <c r="S444" s="2">
        <f t="shared" si="86"/>
        <v>0</v>
      </c>
      <c r="T444" s="2">
        <f t="shared" si="87"/>
        <v>0</v>
      </c>
      <c r="U444" s="2">
        <f t="shared" si="88"/>
        <v>0</v>
      </c>
      <c r="V444" s="2">
        <f t="shared" si="89"/>
        <v>0</v>
      </c>
      <c r="W444" s="2">
        <f t="shared" si="90"/>
        <v>0</v>
      </c>
      <c r="X444" s="2">
        <f t="shared" si="91"/>
        <v>0</v>
      </c>
      <c r="Y444" s="2">
        <f t="shared" si="92"/>
        <v>0</v>
      </c>
      <c r="Z444" s="2">
        <f t="shared" si="93"/>
        <v>0</v>
      </c>
      <c r="AA444" s="2">
        <f t="shared" si="94"/>
        <v>0</v>
      </c>
      <c r="AB444" s="2">
        <f t="shared" si="95"/>
        <v>0</v>
      </c>
      <c r="AC444" s="2">
        <f t="shared" si="96"/>
        <v>0</v>
      </c>
      <c r="AD444" s="2">
        <f t="shared" si="97"/>
        <v>0</v>
      </c>
      <c r="AE444" s="2">
        <f t="shared" si="98"/>
        <v>0</v>
      </c>
    </row>
    <row r="445" spans="1:31" ht="15.75" customHeight="1" x14ac:dyDescent="0.25">
      <c r="A445" s="8" t="s">
        <v>913</v>
      </c>
      <c r="B445" s="8" t="s">
        <v>914</v>
      </c>
      <c r="C445" s="9">
        <v>0</v>
      </c>
      <c r="D445" s="9">
        <v>1</v>
      </c>
      <c r="E445" s="9">
        <v>1</v>
      </c>
      <c r="F445" s="9">
        <v>1</v>
      </c>
      <c r="G445" s="9">
        <v>1</v>
      </c>
      <c r="H445" s="9">
        <v>1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0</v>
      </c>
      <c r="P445" s="9">
        <v>5</v>
      </c>
      <c r="R445" s="2">
        <f t="shared" si="85"/>
        <v>1</v>
      </c>
      <c r="S445" s="2">
        <f t="shared" si="86"/>
        <v>1</v>
      </c>
      <c r="T445" s="2">
        <f t="shared" si="87"/>
        <v>1</v>
      </c>
      <c r="U445" s="2">
        <f t="shared" si="88"/>
        <v>1</v>
      </c>
      <c r="V445" s="2">
        <f t="shared" si="89"/>
        <v>1</v>
      </c>
      <c r="W445" s="2">
        <f t="shared" si="90"/>
        <v>0</v>
      </c>
      <c r="X445" s="2">
        <f t="shared" si="91"/>
        <v>0</v>
      </c>
      <c r="Y445" s="2">
        <f t="shared" si="92"/>
        <v>0</v>
      </c>
      <c r="Z445" s="2">
        <f t="shared" si="93"/>
        <v>0</v>
      </c>
      <c r="AA445" s="2">
        <f t="shared" si="94"/>
        <v>0</v>
      </c>
      <c r="AB445" s="2">
        <f t="shared" si="95"/>
        <v>0</v>
      </c>
      <c r="AC445" s="2">
        <f t="shared" si="96"/>
        <v>0</v>
      </c>
      <c r="AD445" s="2">
        <f t="shared" si="97"/>
        <v>0</v>
      </c>
      <c r="AE445" s="2">
        <f t="shared" si="98"/>
        <v>0</v>
      </c>
    </row>
    <row r="446" spans="1:31" ht="15.75" customHeight="1" x14ac:dyDescent="0.25">
      <c r="A446" s="8" t="s">
        <v>915</v>
      </c>
      <c r="B446" s="8" t="s">
        <v>916</v>
      </c>
      <c r="C446" s="9">
        <v>1</v>
      </c>
      <c r="D446" s="9">
        <v>1</v>
      </c>
      <c r="E446" s="9">
        <v>1</v>
      </c>
      <c r="F446" s="9">
        <v>1</v>
      </c>
      <c r="G446" s="9">
        <v>0</v>
      </c>
      <c r="H446" s="9">
        <v>1</v>
      </c>
      <c r="I446" s="9">
        <v>1</v>
      </c>
      <c r="J446" s="9">
        <v>1</v>
      </c>
      <c r="K446" s="9">
        <v>1</v>
      </c>
      <c r="L446" s="9">
        <v>1</v>
      </c>
      <c r="M446" s="9">
        <v>1</v>
      </c>
      <c r="N446" s="9">
        <v>0</v>
      </c>
      <c r="O446" s="9">
        <v>0</v>
      </c>
      <c r="P446" s="9">
        <v>11</v>
      </c>
      <c r="R446" s="2">
        <f t="shared" si="85"/>
        <v>1</v>
      </c>
      <c r="S446" s="2">
        <f t="shared" si="86"/>
        <v>1</v>
      </c>
      <c r="T446" s="2">
        <f t="shared" si="87"/>
        <v>1</v>
      </c>
      <c r="U446" s="2">
        <f t="shared" si="88"/>
        <v>1</v>
      </c>
      <c r="V446" s="2">
        <f t="shared" si="89"/>
        <v>1</v>
      </c>
      <c r="W446" s="2">
        <f t="shared" si="90"/>
        <v>1</v>
      </c>
      <c r="X446" s="2">
        <f t="shared" si="91"/>
        <v>1</v>
      </c>
      <c r="Y446" s="2">
        <f t="shared" si="92"/>
        <v>1</v>
      </c>
      <c r="Z446" s="2">
        <f t="shared" si="93"/>
        <v>1</v>
      </c>
      <c r="AA446" s="2">
        <f t="shared" si="94"/>
        <v>1</v>
      </c>
      <c r="AB446" s="2">
        <f t="shared" si="95"/>
        <v>0</v>
      </c>
      <c r="AC446" s="2">
        <f t="shared" si="96"/>
        <v>0</v>
      </c>
      <c r="AD446" s="2">
        <f t="shared" si="97"/>
        <v>0</v>
      </c>
      <c r="AE446" s="2">
        <f t="shared" si="98"/>
        <v>0</v>
      </c>
    </row>
    <row r="447" spans="1:31" ht="15.75" customHeight="1" x14ac:dyDescent="0.25">
      <c r="A447" s="8" t="s">
        <v>917</v>
      </c>
      <c r="B447" s="8" t="s">
        <v>918</v>
      </c>
      <c r="C447" s="9">
        <v>0</v>
      </c>
      <c r="D447" s="9">
        <v>0</v>
      </c>
      <c r="E447" s="9">
        <v>0</v>
      </c>
      <c r="F447" s="9">
        <v>0</v>
      </c>
      <c r="G447" s="9">
        <v>0</v>
      </c>
      <c r="H447" s="9">
        <v>1</v>
      </c>
      <c r="I447" s="9">
        <v>1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2</v>
      </c>
      <c r="R447" s="2">
        <f t="shared" si="85"/>
        <v>1</v>
      </c>
      <c r="S447" s="2">
        <f t="shared" si="86"/>
        <v>1</v>
      </c>
      <c r="T447" s="2">
        <f t="shared" si="87"/>
        <v>0</v>
      </c>
      <c r="U447" s="2">
        <f t="shared" si="88"/>
        <v>0</v>
      </c>
      <c r="V447" s="2">
        <f t="shared" si="89"/>
        <v>0</v>
      </c>
      <c r="W447" s="2">
        <f t="shared" si="90"/>
        <v>0</v>
      </c>
      <c r="X447" s="2">
        <f t="shared" si="91"/>
        <v>0</v>
      </c>
      <c r="Y447" s="2">
        <f t="shared" si="92"/>
        <v>0</v>
      </c>
      <c r="Z447" s="2">
        <f t="shared" si="93"/>
        <v>0</v>
      </c>
      <c r="AA447" s="2">
        <f t="shared" si="94"/>
        <v>0</v>
      </c>
      <c r="AB447" s="2">
        <f t="shared" si="95"/>
        <v>0</v>
      </c>
      <c r="AC447" s="2">
        <f t="shared" si="96"/>
        <v>0</v>
      </c>
      <c r="AD447" s="2">
        <f t="shared" si="97"/>
        <v>0</v>
      </c>
      <c r="AE447" s="2">
        <f t="shared" si="98"/>
        <v>0</v>
      </c>
    </row>
    <row r="448" spans="1:31" ht="15.75" customHeight="1" x14ac:dyDescent="0.25">
      <c r="A448" s="8" t="s">
        <v>919</v>
      </c>
      <c r="B448" s="8" t="s">
        <v>920</v>
      </c>
      <c r="C448" s="9">
        <v>0</v>
      </c>
      <c r="D448" s="9">
        <v>0</v>
      </c>
      <c r="E448" s="9">
        <v>0</v>
      </c>
      <c r="F448" s="9">
        <v>0</v>
      </c>
      <c r="G448" s="9">
        <v>0</v>
      </c>
      <c r="H448" s="9">
        <v>1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0</v>
      </c>
      <c r="P448" s="9">
        <v>1</v>
      </c>
      <c r="R448" s="2">
        <f t="shared" si="85"/>
        <v>1</v>
      </c>
      <c r="S448" s="2">
        <f t="shared" si="86"/>
        <v>0</v>
      </c>
      <c r="T448" s="2">
        <f t="shared" si="87"/>
        <v>0</v>
      </c>
      <c r="U448" s="2">
        <f t="shared" si="88"/>
        <v>0</v>
      </c>
      <c r="V448" s="2">
        <f t="shared" si="89"/>
        <v>0</v>
      </c>
      <c r="W448" s="2">
        <f t="shared" si="90"/>
        <v>0</v>
      </c>
      <c r="X448" s="2">
        <f t="shared" si="91"/>
        <v>0</v>
      </c>
      <c r="Y448" s="2">
        <f t="shared" si="92"/>
        <v>0</v>
      </c>
      <c r="Z448" s="2">
        <f t="shared" si="93"/>
        <v>0</v>
      </c>
      <c r="AA448" s="2">
        <f t="shared" si="94"/>
        <v>0</v>
      </c>
      <c r="AB448" s="2">
        <f t="shared" si="95"/>
        <v>0</v>
      </c>
      <c r="AC448" s="2">
        <f t="shared" si="96"/>
        <v>0</v>
      </c>
      <c r="AD448" s="2">
        <f t="shared" si="97"/>
        <v>0</v>
      </c>
      <c r="AE448" s="2">
        <f t="shared" si="98"/>
        <v>0</v>
      </c>
    </row>
    <row r="449" spans="1:31" ht="15.75" customHeight="1" x14ac:dyDescent="0.25">
      <c r="A449" s="8" t="s">
        <v>921</v>
      </c>
      <c r="B449" s="8" t="s">
        <v>922</v>
      </c>
      <c r="C449" s="9">
        <v>0</v>
      </c>
      <c r="D449" s="9">
        <v>1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v>0</v>
      </c>
      <c r="P449" s="9">
        <v>1</v>
      </c>
      <c r="R449" s="2">
        <f t="shared" si="85"/>
        <v>1</v>
      </c>
      <c r="S449" s="2">
        <f t="shared" si="86"/>
        <v>0</v>
      </c>
      <c r="T449" s="2">
        <f t="shared" si="87"/>
        <v>0</v>
      </c>
      <c r="U449" s="2">
        <f t="shared" si="88"/>
        <v>0</v>
      </c>
      <c r="V449" s="2">
        <f t="shared" si="89"/>
        <v>0</v>
      </c>
      <c r="W449" s="2">
        <f t="shared" si="90"/>
        <v>0</v>
      </c>
      <c r="X449" s="2">
        <f t="shared" si="91"/>
        <v>0</v>
      </c>
      <c r="Y449" s="2">
        <f t="shared" si="92"/>
        <v>0</v>
      </c>
      <c r="Z449" s="2">
        <f t="shared" si="93"/>
        <v>0</v>
      </c>
      <c r="AA449" s="2">
        <f t="shared" si="94"/>
        <v>0</v>
      </c>
      <c r="AB449" s="2">
        <f t="shared" si="95"/>
        <v>0</v>
      </c>
      <c r="AC449" s="2">
        <f t="shared" si="96"/>
        <v>0</v>
      </c>
      <c r="AD449" s="2">
        <f t="shared" si="97"/>
        <v>0</v>
      </c>
      <c r="AE449" s="2">
        <f t="shared" si="98"/>
        <v>0</v>
      </c>
    </row>
    <row r="450" spans="1:31" ht="15.75" customHeight="1" x14ac:dyDescent="0.25">
      <c r="A450" s="8" t="s">
        <v>923</v>
      </c>
      <c r="B450" s="8" t="s">
        <v>924</v>
      </c>
      <c r="C450" s="9">
        <v>0</v>
      </c>
      <c r="D450" s="9">
        <v>0</v>
      </c>
      <c r="E450" s="9">
        <v>0</v>
      </c>
      <c r="F450" s="9">
        <v>0</v>
      </c>
      <c r="G450" s="9">
        <v>0</v>
      </c>
      <c r="H450" s="9">
        <v>1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0</v>
      </c>
      <c r="P450" s="9">
        <v>1</v>
      </c>
      <c r="R450" s="2">
        <f t="shared" ref="R450:R513" si="99">IF(SUM(C450+D450+E450+F450+G450+H450+I450+J450+K450+L450+M450+N450+O450)&gt;=1,1,0)</f>
        <v>1</v>
      </c>
      <c r="S450" s="2">
        <f t="shared" ref="S450:S513" si="100">IF(SUM(C450+D450+E450+F450+G450+H450+I450+J450+K450+L450+M450+N450+O450)&gt;=2,1,0)</f>
        <v>0</v>
      </c>
      <c r="T450" s="2">
        <f t="shared" ref="T450:T513" si="101">IF(SUM(C450+D450+E450+F450+G450+H450+I450+J450+K450+L450+M450+N450+O450)&gt;=3,1,0)</f>
        <v>0</v>
      </c>
      <c r="U450" s="2">
        <f t="shared" ref="U450:U513" si="102">IF(SUM(C450+D450+E450+F450+G450+H450+I450+J450+K450+L450+M450+N450+O450)&gt;=4,1,0)</f>
        <v>0</v>
      </c>
      <c r="V450" s="2">
        <f t="shared" ref="V450:V513" si="103">IF(SUM(C450+D450+E450+F450+G450+H450+I450+J450+K450+L450+M450+N450+O450)&gt;=5,1,0)</f>
        <v>0</v>
      </c>
      <c r="W450" s="2">
        <f t="shared" ref="W450:W513" si="104">IF(SUM(C450+D450+E450+F450+G450+H450+I450+J450+K450+L450+M450+N450+O450)&gt;=6,1,0)</f>
        <v>0</v>
      </c>
      <c r="X450" s="2">
        <f t="shared" ref="X450:X513" si="105">IF(SUM(C450+D450+E450+F450+G450+H450+I450+J450+K450+L450+M450+N450+O450)&gt;=7,1,0)</f>
        <v>0</v>
      </c>
      <c r="Y450" s="2">
        <f t="shared" ref="Y450:Y513" si="106">IF(SUM(C450+D450+E450+F450+G450+H450+I450+J450+K450+L450+M450+N450+O450)&gt;=8,1,0)</f>
        <v>0</v>
      </c>
      <c r="Z450" s="2">
        <f t="shared" ref="Z450:Z513" si="107">IF(SUM(C450+D450+E450+F450+G450+H450+I450+J450+K450+L450+M450+N450+O450)&gt;=9,1,0)</f>
        <v>0</v>
      </c>
      <c r="AA450" s="2">
        <f t="shared" ref="AA450:AA513" si="108">IF(SUM(C450+D450+E450+F450+G450+H450+I450+J450+K450+L450+M450+N450+O450)&gt;=10,1,0)</f>
        <v>0</v>
      </c>
      <c r="AB450" s="2">
        <f t="shared" ref="AB450:AB513" si="109">IF(SUM(C450+D450+E450+F450+G450+H450+I450+J450+K450+L450+M450+N450+O450)&gt;=11,1,0)</f>
        <v>0</v>
      </c>
      <c r="AC450" s="2">
        <f t="shared" ref="AC450:AC513" si="110">IF(SUM(C450+D450+E450+F450+G450+H450+I450+J450+K450+L450+M450+N450+O450)&gt;=12,1,0)</f>
        <v>0</v>
      </c>
      <c r="AD450" s="2">
        <f t="shared" ref="AD450:AD513" si="111">IF(SUM(C450+D450+E450+F450+G450+H450+I450+J450+K450+L450+M450+N450+O450)&gt;=13,1,0)</f>
        <v>0</v>
      </c>
      <c r="AE450" s="2">
        <f t="shared" ref="AE450:AE513" si="112">IF(SUM(C450+D450+E450+F450+G450+H450+I450+J450+K450+L450+M450+N450+O450)=0,1,0)</f>
        <v>0</v>
      </c>
    </row>
    <row r="451" spans="1:31" ht="15.75" customHeight="1" x14ac:dyDescent="0.25">
      <c r="A451" s="8" t="s">
        <v>925</v>
      </c>
      <c r="B451" s="8" t="s">
        <v>926</v>
      </c>
      <c r="C451" s="9">
        <v>0</v>
      </c>
      <c r="D451" s="9">
        <v>1</v>
      </c>
      <c r="E451" s="9">
        <v>1</v>
      </c>
      <c r="F451" s="9">
        <v>1</v>
      </c>
      <c r="G451" s="9">
        <v>0</v>
      </c>
      <c r="H451" s="9">
        <v>1</v>
      </c>
      <c r="I451" s="9">
        <v>1</v>
      </c>
      <c r="J451" s="9">
        <v>1</v>
      </c>
      <c r="K451" s="9">
        <v>1</v>
      </c>
      <c r="L451" s="9">
        <v>0</v>
      </c>
      <c r="M451" s="9">
        <v>1</v>
      </c>
      <c r="N451" s="9">
        <v>1</v>
      </c>
      <c r="O451" s="9">
        <v>0</v>
      </c>
      <c r="P451" s="9">
        <v>9</v>
      </c>
      <c r="R451" s="2">
        <f t="shared" si="99"/>
        <v>1</v>
      </c>
      <c r="S451" s="2">
        <f t="shared" si="100"/>
        <v>1</v>
      </c>
      <c r="T451" s="2">
        <f t="shared" si="101"/>
        <v>1</v>
      </c>
      <c r="U451" s="2">
        <f t="shared" si="102"/>
        <v>1</v>
      </c>
      <c r="V451" s="2">
        <f t="shared" si="103"/>
        <v>1</v>
      </c>
      <c r="W451" s="2">
        <f t="shared" si="104"/>
        <v>1</v>
      </c>
      <c r="X451" s="2">
        <f t="shared" si="105"/>
        <v>1</v>
      </c>
      <c r="Y451" s="2">
        <f t="shared" si="106"/>
        <v>1</v>
      </c>
      <c r="Z451" s="2">
        <f t="shared" si="107"/>
        <v>1</v>
      </c>
      <c r="AA451" s="2">
        <f t="shared" si="108"/>
        <v>0</v>
      </c>
      <c r="AB451" s="2">
        <f t="shared" si="109"/>
        <v>0</v>
      </c>
      <c r="AC451" s="2">
        <f t="shared" si="110"/>
        <v>0</v>
      </c>
      <c r="AD451" s="2">
        <f t="shared" si="111"/>
        <v>0</v>
      </c>
      <c r="AE451" s="2">
        <f t="shared" si="112"/>
        <v>0</v>
      </c>
    </row>
    <row r="452" spans="1:31" ht="15.75" customHeight="1" x14ac:dyDescent="0.25">
      <c r="A452" s="8" t="s">
        <v>927</v>
      </c>
      <c r="B452" s="8" t="s">
        <v>928</v>
      </c>
      <c r="C452" s="9">
        <v>0</v>
      </c>
      <c r="D452" s="9">
        <v>0</v>
      </c>
      <c r="E452" s="9">
        <v>1</v>
      </c>
      <c r="F452" s="9">
        <v>1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2</v>
      </c>
      <c r="R452" s="2">
        <f t="shared" si="99"/>
        <v>1</v>
      </c>
      <c r="S452" s="2">
        <f t="shared" si="100"/>
        <v>1</v>
      </c>
      <c r="T452" s="2">
        <f t="shared" si="101"/>
        <v>0</v>
      </c>
      <c r="U452" s="2">
        <f t="shared" si="102"/>
        <v>0</v>
      </c>
      <c r="V452" s="2">
        <f t="shared" si="103"/>
        <v>0</v>
      </c>
      <c r="W452" s="2">
        <f t="shared" si="104"/>
        <v>0</v>
      </c>
      <c r="X452" s="2">
        <f t="shared" si="105"/>
        <v>0</v>
      </c>
      <c r="Y452" s="2">
        <f t="shared" si="106"/>
        <v>0</v>
      </c>
      <c r="Z452" s="2">
        <f t="shared" si="107"/>
        <v>0</v>
      </c>
      <c r="AA452" s="2">
        <f t="shared" si="108"/>
        <v>0</v>
      </c>
      <c r="AB452" s="2">
        <f t="shared" si="109"/>
        <v>0</v>
      </c>
      <c r="AC452" s="2">
        <f t="shared" si="110"/>
        <v>0</v>
      </c>
      <c r="AD452" s="2">
        <f t="shared" si="111"/>
        <v>0</v>
      </c>
      <c r="AE452" s="2">
        <f t="shared" si="112"/>
        <v>0</v>
      </c>
    </row>
    <row r="453" spans="1:31" ht="15.75" customHeight="1" x14ac:dyDescent="0.25">
      <c r="A453" s="8" t="s">
        <v>929</v>
      </c>
      <c r="B453" s="8" t="s">
        <v>930</v>
      </c>
      <c r="C453" s="9">
        <v>0</v>
      </c>
      <c r="D453" s="9">
        <v>1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2</v>
      </c>
      <c r="R453" s="2">
        <f t="shared" si="99"/>
        <v>1</v>
      </c>
      <c r="S453" s="2">
        <f t="shared" si="100"/>
        <v>1</v>
      </c>
      <c r="T453" s="2">
        <f t="shared" si="101"/>
        <v>0</v>
      </c>
      <c r="U453" s="2">
        <f t="shared" si="102"/>
        <v>0</v>
      </c>
      <c r="V453" s="2">
        <f t="shared" si="103"/>
        <v>0</v>
      </c>
      <c r="W453" s="2">
        <f t="shared" si="104"/>
        <v>0</v>
      </c>
      <c r="X453" s="2">
        <f t="shared" si="105"/>
        <v>0</v>
      </c>
      <c r="Y453" s="2">
        <f t="shared" si="106"/>
        <v>0</v>
      </c>
      <c r="Z453" s="2">
        <f t="shared" si="107"/>
        <v>0</v>
      </c>
      <c r="AA453" s="2">
        <f t="shared" si="108"/>
        <v>0</v>
      </c>
      <c r="AB453" s="2">
        <f t="shared" si="109"/>
        <v>0</v>
      </c>
      <c r="AC453" s="2">
        <f t="shared" si="110"/>
        <v>0</v>
      </c>
      <c r="AD453" s="2">
        <f t="shared" si="111"/>
        <v>0</v>
      </c>
      <c r="AE453" s="2">
        <f t="shared" si="112"/>
        <v>0</v>
      </c>
    </row>
    <row r="454" spans="1:31" ht="15.75" customHeight="1" x14ac:dyDescent="0.25">
      <c r="A454" s="8" t="s">
        <v>931</v>
      </c>
      <c r="B454" s="8" t="s">
        <v>932</v>
      </c>
      <c r="C454" s="9">
        <v>0</v>
      </c>
      <c r="D454" s="9">
        <v>1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v>0</v>
      </c>
      <c r="P454" s="9">
        <v>3</v>
      </c>
      <c r="R454" s="2">
        <f t="shared" si="99"/>
        <v>1</v>
      </c>
      <c r="S454" s="2">
        <f t="shared" si="100"/>
        <v>1</v>
      </c>
      <c r="T454" s="2">
        <f t="shared" si="101"/>
        <v>0</v>
      </c>
      <c r="U454" s="2">
        <f t="shared" si="102"/>
        <v>0</v>
      </c>
      <c r="V454" s="2">
        <f t="shared" si="103"/>
        <v>0</v>
      </c>
      <c r="W454" s="2">
        <f t="shared" si="104"/>
        <v>0</v>
      </c>
      <c r="X454" s="2">
        <f t="shared" si="105"/>
        <v>0</v>
      </c>
      <c r="Y454" s="2">
        <f t="shared" si="106"/>
        <v>0</v>
      </c>
      <c r="Z454" s="2">
        <f t="shared" si="107"/>
        <v>0</v>
      </c>
      <c r="AA454" s="2">
        <f t="shared" si="108"/>
        <v>0</v>
      </c>
      <c r="AB454" s="2">
        <f t="shared" si="109"/>
        <v>0</v>
      </c>
      <c r="AC454" s="2">
        <f t="shared" si="110"/>
        <v>0</v>
      </c>
      <c r="AD454" s="2">
        <f t="shared" si="111"/>
        <v>0</v>
      </c>
      <c r="AE454" s="2">
        <f t="shared" si="112"/>
        <v>0</v>
      </c>
    </row>
    <row r="455" spans="1:31" ht="15.75" customHeight="1" x14ac:dyDescent="0.25">
      <c r="A455" s="8" t="s">
        <v>933</v>
      </c>
      <c r="B455" s="8" t="s">
        <v>934</v>
      </c>
      <c r="C455" s="9">
        <v>0</v>
      </c>
      <c r="D455" s="9">
        <v>0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1</v>
      </c>
      <c r="L455" s="9">
        <v>0</v>
      </c>
      <c r="M455" s="9">
        <v>0</v>
      </c>
      <c r="N455" s="9">
        <v>1</v>
      </c>
      <c r="O455" s="9">
        <v>1</v>
      </c>
      <c r="P455" s="9">
        <v>3</v>
      </c>
      <c r="R455" s="2">
        <f t="shared" si="99"/>
        <v>1</v>
      </c>
      <c r="S455" s="2">
        <f t="shared" si="100"/>
        <v>1</v>
      </c>
      <c r="T455" s="2">
        <f t="shared" si="101"/>
        <v>1</v>
      </c>
      <c r="U455" s="2">
        <f t="shared" si="102"/>
        <v>0</v>
      </c>
      <c r="V455" s="2">
        <f t="shared" si="103"/>
        <v>0</v>
      </c>
      <c r="W455" s="2">
        <f t="shared" si="104"/>
        <v>0</v>
      </c>
      <c r="X455" s="2">
        <f t="shared" si="105"/>
        <v>0</v>
      </c>
      <c r="Y455" s="2">
        <f t="shared" si="106"/>
        <v>0</v>
      </c>
      <c r="Z455" s="2">
        <f t="shared" si="107"/>
        <v>0</v>
      </c>
      <c r="AA455" s="2">
        <f t="shared" si="108"/>
        <v>0</v>
      </c>
      <c r="AB455" s="2">
        <f t="shared" si="109"/>
        <v>0</v>
      </c>
      <c r="AC455" s="2">
        <f t="shared" si="110"/>
        <v>0</v>
      </c>
      <c r="AD455" s="2">
        <f t="shared" si="111"/>
        <v>0</v>
      </c>
      <c r="AE455" s="2">
        <f t="shared" si="112"/>
        <v>0</v>
      </c>
    </row>
    <row r="456" spans="1:31" ht="15.75" customHeight="1" x14ac:dyDescent="0.25">
      <c r="A456" s="8" t="s">
        <v>935</v>
      </c>
      <c r="B456" s="8" t="s">
        <v>936</v>
      </c>
      <c r="C456" s="9">
        <v>0</v>
      </c>
      <c r="D456" s="9">
        <v>0</v>
      </c>
      <c r="E456" s="9">
        <v>0</v>
      </c>
      <c r="F456" s="9">
        <v>0</v>
      </c>
      <c r="G456" s="9">
        <v>0</v>
      </c>
      <c r="H456" s="9">
        <v>1</v>
      </c>
      <c r="I456" s="9">
        <v>0</v>
      </c>
      <c r="J456" s="9">
        <v>1</v>
      </c>
      <c r="K456" s="9">
        <v>0</v>
      </c>
      <c r="L456" s="9">
        <v>0</v>
      </c>
      <c r="M456" s="9">
        <v>1</v>
      </c>
      <c r="N456" s="9">
        <v>0</v>
      </c>
      <c r="O456" s="9">
        <v>1</v>
      </c>
      <c r="P456" s="9">
        <v>4</v>
      </c>
      <c r="R456" s="2">
        <f t="shared" si="99"/>
        <v>1</v>
      </c>
      <c r="S456" s="2">
        <f t="shared" si="100"/>
        <v>1</v>
      </c>
      <c r="T456" s="2">
        <f t="shared" si="101"/>
        <v>1</v>
      </c>
      <c r="U456" s="2">
        <f t="shared" si="102"/>
        <v>1</v>
      </c>
      <c r="V456" s="2">
        <f t="shared" si="103"/>
        <v>0</v>
      </c>
      <c r="W456" s="2">
        <f t="shared" si="104"/>
        <v>0</v>
      </c>
      <c r="X456" s="2">
        <f t="shared" si="105"/>
        <v>0</v>
      </c>
      <c r="Y456" s="2">
        <f t="shared" si="106"/>
        <v>0</v>
      </c>
      <c r="Z456" s="2">
        <f t="shared" si="107"/>
        <v>0</v>
      </c>
      <c r="AA456" s="2">
        <f t="shared" si="108"/>
        <v>0</v>
      </c>
      <c r="AB456" s="2">
        <f t="shared" si="109"/>
        <v>0</v>
      </c>
      <c r="AC456" s="2">
        <f t="shared" si="110"/>
        <v>0</v>
      </c>
      <c r="AD456" s="2">
        <f t="shared" si="111"/>
        <v>0</v>
      </c>
      <c r="AE456" s="2">
        <f t="shared" si="112"/>
        <v>0</v>
      </c>
    </row>
    <row r="457" spans="1:31" ht="15.75" customHeight="1" x14ac:dyDescent="0.25">
      <c r="A457" s="8" t="s">
        <v>937</v>
      </c>
      <c r="B457" s="8" t="s">
        <v>938</v>
      </c>
      <c r="C457" s="9">
        <v>0</v>
      </c>
      <c r="D457" s="9">
        <v>1</v>
      </c>
      <c r="E457" s="9">
        <v>0</v>
      </c>
      <c r="F457" s="9">
        <v>1</v>
      </c>
      <c r="G457" s="9">
        <v>1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3</v>
      </c>
      <c r="R457" s="2">
        <f t="shared" si="99"/>
        <v>1</v>
      </c>
      <c r="S457" s="2">
        <f t="shared" si="100"/>
        <v>1</v>
      </c>
      <c r="T457" s="2">
        <f t="shared" si="101"/>
        <v>1</v>
      </c>
      <c r="U457" s="2">
        <f t="shared" si="102"/>
        <v>0</v>
      </c>
      <c r="V457" s="2">
        <f t="shared" si="103"/>
        <v>0</v>
      </c>
      <c r="W457" s="2">
        <f t="shared" si="104"/>
        <v>0</v>
      </c>
      <c r="X457" s="2">
        <f t="shared" si="105"/>
        <v>0</v>
      </c>
      <c r="Y457" s="2">
        <f t="shared" si="106"/>
        <v>0</v>
      </c>
      <c r="Z457" s="2">
        <f t="shared" si="107"/>
        <v>0</v>
      </c>
      <c r="AA457" s="2">
        <f t="shared" si="108"/>
        <v>0</v>
      </c>
      <c r="AB457" s="2">
        <f t="shared" si="109"/>
        <v>0</v>
      </c>
      <c r="AC457" s="2">
        <f t="shared" si="110"/>
        <v>0</v>
      </c>
      <c r="AD457" s="2">
        <f t="shared" si="111"/>
        <v>0</v>
      </c>
      <c r="AE457" s="2">
        <f t="shared" si="112"/>
        <v>0</v>
      </c>
    </row>
    <row r="458" spans="1:31" ht="15.75" customHeight="1" x14ac:dyDescent="0.25">
      <c r="A458" s="8" t="s">
        <v>939</v>
      </c>
      <c r="B458" s="8" t="s">
        <v>940</v>
      </c>
      <c r="C458" s="9">
        <v>1</v>
      </c>
      <c r="D458" s="9">
        <v>1</v>
      </c>
      <c r="E458" s="9">
        <v>1</v>
      </c>
      <c r="F458" s="9">
        <v>1</v>
      </c>
      <c r="G458" s="9">
        <v>0</v>
      </c>
      <c r="H458" s="9">
        <v>1</v>
      </c>
      <c r="I458" s="9">
        <v>1</v>
      </c>
      <c r="J458" s="9">
        <v>1</v>
      </c>
      <c r="K458" s="9">
        <v>1</v>
      </c>
      <c r="L458" s="9">
        <v>0</v>
      </c>
      <c r="M458" s="9">
        <v>1</v>
      </c>
      <c r="N458" s="9">
        <v>1</v>
      </c>
      <c r="O458" s="9">
        <v>1</v>
      </c>
      <c r="P458" s="9">
        <v>11</v>
      </c>
      <c r="R458" s="2">
        <f t="shared" si="99"/>
        <v>1</v>
      </c>
      <c r="S458" s="2">
        <f t="shared" si="100"/>
        <v>1</v>
      </c>
      <c r="T458" s="2">
        <f t="shared" si="101"/>
        <v>1</v>
      </c>
      <c r="U458" s="2">
        <f t="shared" si="102"/>
        <v>1</v>
      </c>
      <c r="V458" s="2">
        <f t="shared" si="103"/>
        <v>1</v>
      </c>
      <c r="W458" s="2">
        <f t="shared" si="104"/>
        <v>1</v>
      </c>
      <c r="X458" s="2">
        <f t="shared" si="105"/>
        <v>1</v>
      </c>
      <c r="Y458" s="2">
        <f t="shared" si="106"/>
        <v>1</v>
      </c>
      <c r="Z458" s="2">
        <f t="shared" si="107"/>
        <v>1</v>
      </c>
      <c r="AA458" s="2">
        <f t="shared" si="108"/>
        <v>1</v>
      </c>
      <c r="AB458" s="2">
        <f t="shared" si="109"/>
        <v>1</v>
      </c>
      <c r="AC458" s="2">
        <f t="shared" si="110"/>
        <v>0</v>
      </c>
      <c r="AD458" s="2">
        <f t="shared" si="111"/>
        <v>0</v>
      </c>
      <c r="AE458" s="2">
        <f t="shared" si="112"/>
        <v>0</v>
      </c>
    </row>
    <row r="459" spans="1:31" ht="15.75" customHeight="1" x14ac:dyDescent="0.25">
      <c r="A459" s="8" t="s">
        <v>941</v>
      </c>
      <c r="B459" s="8" t="s">
        <v>942</v>
      </c>
      <c r="C459" s="9">
        <v>0</v>
      </c>
      <c r="D459" s="9">
        <v>0</v>
      </c>
      <c r="E459" s="9">
        <v>1</v>
      </c>
      <c r="F459" s="9">
        <v>1</v>
      </c>
      <c r="G459" s="9">
        <v>0</v>
      </c>
      <c r="H459" s="9">
        <v>1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0</v>
      </c>
      <c r="P459" s="9">
        <v>3</v>
      </c>
      <c r="R459" s="2">
        <f t="shared" si="99"/>
        <v>1</v>
      </c>
      <c r="S459" s="2">
        <f t="shared" si="100"/>
        <v>1</v>
      </c>
      <c r="T459" s="2">
        <f t="shared" si="101"/>
        <v>1</v>
      </c>
      <c r="U459" s="2">
        <f t="shared" si="102"/>
        <v>0</v>
      </c>
      <c r="V459" s="2">
        <f t="shared" si="103"/>
        <v>0</v>
      </c>
      <c r="W459" s="2">
        <f t="shared" si="104"/>
        <v>0</v>
      </c>
      <c r="X459" s="2">
        <f t="shared" si="105"/>
        <v>0</v>
      </c>
      <c r="Y459" s="2">
        <f t="shared" si="106"/>
        <v>0</v>
      </c>
      <c r="Z459" s="2">
        <f t="shared" si="107"/>
        <v>0</v>
      </c>
      <c r="AA459" s="2">
        <f t="shared" si="108"/>
        <v>0</v>
      </c>
      <c r="AB459" s="2">
        <f t="shared" si="109"/>
        <v>0</v>
      </c>
      <c r="AC459" s="2">
        <f t="shared" si="110"/>
        <v>0</v>
      </c>
      <c r="AD459" s="2">
        <f t="shared" si="111"/>
        <v>0</v>
      </c>
      <c r="AE459" s="2">
        <f t="shared" si="112"/>
        <v>0</v>
      </c>
    </row>
    <row r="460" spans="1:31" ht="15.75" customHeight="1" x14ac:dyDescent="0.25">
      <c r="A460" s="8" t="s">
        <v>943</v>
      </c>
      <c r="B460" s="8" t="s">
        <v>944</v>
      </c>
      <c r="C460" s="9">
        <v>0</v>
      </c>
      <c r="D460" s="9">
        <v>0</v>
      </c>
      <c r="E460" s="9">
        <v>0</v>
      </c>
      <c r="F460" s="9">
        <v>0</v>
      </c>
      <c r="G460" s="9">
        <v>0</v>
      </c>
      <c r="H460" s="9">
        <v>1</v>
      </c>
      <c r="I460" s="9">
        <v>1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2</v>
      </c>
      <c r="R460" s="2">
        <f t="shared" si="99"/>
        <v>1</v>
      </c>
      <c r="S460" s="2">
        <f t="shared" si="100"/>
        <v>1</v>
      </c>
      <c r="T460" s="2">
        <f t="shared" si="101"/>
        <v>0</v>
      </c>
      <c r="U460" s="2">
        <f t="shared" si="102"/>
        <v>0</v>
      </c>
      <c r="V460" s="2">
        <f t="shared" si="103"/>
        <v>0</v>
      </c>
      <c r="W460" s="2">
        <f t="shared" si="104"/>
        <v>0</v>
      </c>
      <c r="X460" s="2">
        <f t="shared" si="105"/>
        <v>0</v>
      </c>
      <c r="Y460" s="2">
        <f t="shared" si="106"/>
        <v>0</v>
      </c>
      <c r="Z460" s="2">
        <f t="shared" si="107"/>
        <v>0</v>
      </c>
      <c r="AA460" s="2">
        <f t="shared" si="108"/>
        <v>0</v>
      </c>
      <c r="AB460" s="2">
        <f t="shared" si="109"/>
        <v>0</v>
      </c>
      <c r="AC460" s="2">
        <f t="shared" si="110"/>
        <v>0</v>
      </c>
      <c r="AD460" s="2">
        <f t="shared" si="111"/>
        <v>0</v>
      </c>
      <c r="AE460" s="2">
        <f t="shared" si="112"/>
        <v>0</v>
      </c>
    </row>
    <row r="461" spans="1:31" ht="15.75" customHeight="1" x14ac:dyDescent="0.25">
      <c r="A461" s="8" t="s">
        <v>945</v>
      </c>
      <c r="B461" s="8" t="s">
        <v>946</v>
      </c>
      <c r="C461" s="9">
        <v>0</v>
      </c>
      <c r="D461" s="9">
        <v>1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1</v>
      </c>
      <c r="R461" s="2">
        <f t="shared" si="99"/>
        <v>1</v>
      </c>
      <c r="S461" s="2">
        <f t="shared" si="100"/>
        <v>0</v>
      </c>
      <c r="T461" s="2">
        <f t="shared" si="101"/>
        <v>0</v>
      </c>
      <c r="U461" s="2">
        <f t="shared" si="102"/>
        <v>0</v>
      </c>
      <c r="V461" s="2">
        <f t="shared" si="103"/>
        <v>0</v>
      </c>
      <c r="W461" s="2">
        <f t="shared" si="104"/>
        <v>0</v>
      </c>
      <c r="X461" s="2">
        <f t="shared" si="105"/>
        <v>0</v>
      </c>
      <c r="Y461" s="2">
        <f t="shared" si="106"/>
        <v>0</v>
      </c>
      <c r="Z461" s="2">
        <f t="shared" si="107"/>
        <v>0</v>
      </c>
      <c r="AA461" s="2">
        <f t="shared" si="108"/>
        <v>0</v>
      </c>
      <c r="AB461" s="2">
        <f t="shared" si="109"/>
        <v>0</v>
      </c>
      <c r="AC461" s="2">
        <f t="shared" si="110"/>
        <v>0</v>
      </c>
      <c r="AD461" s="2">
        <f t="shared" si="111"/>
        <v>0</v>
      </c>
      <c r="AE461" s="2">
        <f t="shared" si="112"/>
        <v>0</v>
      </c>
    </row>
    <row r="462" spans="1:31" ht="15.75" customHeight="1" x14ac:dyDescent="0.25">
      <c r="A462" s="8" t="s">
        <v>947</v>
      </c>
      <c r="B462" s="8" t="s">
        <v>948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1</v>
      </c>
      <c r="L462" s="9">
        <v>0</v>
      </c>
      <c r="M462" s="9">
        <v>1</v>
      </c>
      <c r="N462" s="9">
        <v>1</v>
      </c>
      <c r="O462" s="9">
        <v>1</v>
      </c>
      <c r="P462" s="9">
        <v>4</v>
      </c>
      <c r="R462" s="2">
        <f t="shared" si="99"/>
        <v>1</v>
      </c>
      <c r="S462" s="2">
        <f t="shared" si="100"/>
        <v>1</v>
      </c>
      <c r="T462" s="2">
        <f t="shared" si="101"/>
        <v>1</v>
      </c>
      <c r="U462" s="2">
        <f t="shared" si="102"/>
        <v>1</v>
      </c>
      <c r="V462" s="2">
        <f t="shared" si="103"/>
        <v>0</v>
      </c>
      <c r="W462" s="2">
        <f t="shared" si="104"/>
        <v>0</v>
      </c>
      <c r="X462" s="2">
        <f t="shared" si="105"/>
        <v>0</v>
      </c>
      <c r="Y462" s="2">
        <f t="shared" si="106"/>
        <v>0</v>
      </c>
      <c r="Z462" s="2">
        <f t="shared" si="107"/>
        <v>0</v>
      </c>
      <c r="AA462" s="2">
        <f t="shared" si="108"/>
        <v>0</v>
      </c>
      <c r="AB462" s="2">
        <f t="shared" si="109"/>
        <v>0</v>
      </c>
      <c r="AC462" s="2">
        <f t="shared" si="110"/>
        <v>0</v>
      </c>
      <c r="AD462" s="2">
        <f t="shared" si="111"/>
        <v>0</v>
      </c>
      <c r="AE462" s="2">
        <f t="shared" si="112"/>
        <v>0</v>
      </c>
    </row>
    <row r="463" spans="1:31" ht="15.75" customHeight="1" x14ac:dyDescent="0.25">
      <c r="A463" s="8" t="s">
        <v>949</v>
      </c>
      <c r="B463" s="8" t="s">
        <v>950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9">
        <v>1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1</v>
      </c>
      <c r="R463" s="2">
        <f t="shared" si="99"/>
        <v>1</v>
      </c>
      <c r="S463" s="2">
        <f t="shared" si="100"/>
        <v>0</v>
      </c>
      <c r="T463" s="2">
        <f t="shared" si="101"/>
        <v>0</v>
      </c>
      <c r="U463" s="2">
        <f t="shared" si="102"/>
        <v>0</v>
      </c>
      <c r="V463" s="2">
        <f t="shared" si="103"/>
        <v>0</v>
      </c>
      <c r="W463" s="2">
        <f t="shared" si="104"/>
        <v>0</v>
      </c>
      <c r="X463" s="2">
        <f t="shared" si="105"/>
        <v>0</v>
      </c>
      <c r="Y463" s="2">
        <f t="shared" si="106"/>
        <v>0</v>
      </c>
      <c r="Z463" s="2">
        <f t="shared" si="107"/>
        <v>0</v>
      </c>
      <c r="AA463" s="2">
        <f t="shared" si="108"/>
        <v>0</v>
      </c>
      <c r="AB463" s="2">
        <f t="shared" si="109"/>
        <v>0</v>
      </c>
      <c r="AC463" s="2">
        <f t="shared" si="110"/>
        <v>0</v>
      </c>
      <c r="AD463" s="2">
        <f t="shared" si="111"/>
        <v>0</v>
      </c>
      <c r="AE463" s="2">
        <f t="shared" si="112"/>
        <v>0</v>
      </c>
    </row>
    <row r="464" spans="1:31" ht="15.75" customHeight="1" x14ac:dyDescent="0.25">
      <c r="A464" s="8" t="s">
        <v>423</v>
      </c>
      <c r="B464" s="8" t="s">
        <v>951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1</v>
      </c>
      <c r="L464" s="9">
        <v>1</v>
      </c>
      <c r="M464" s="9">
        <v>1</v>
      </c>
      <c r="N464" s="9">
        <v>0</v>
      </c>
      <c r="O464" s="9">
        <v>1</v>
      </c>
      <c r="P464" s="9">
        <v>5</v>
      </c>
      <c r="R464" s="2">
        <f t="shared" si="99"/>
        <v>1</v>
      </c>
      <c r="S464" s="2">
        <f t="shared" si="100"/>
        <v>1</v>
      </c>
      <c r="T464" s="2">
        <f t="shared" si="101"/>
        <v>1</v>
      </c>
      <c r="U464" s="2">
        <f t="shared" si="102"/>
        <v>1</v>
      </c>
      <c r="V464" s="2">
        <f t="shared" si="103"/>
        <v>0</v>
      </c>
      <c r="W464" s="2">
        <f t="shared" si="104"/>
        <v>0</v>
      </c>
      <c r="X464" s="2">
        <f t="shared" si="105"/>
        <v>0</v>
      </c>
      <c r="Y464" s="2">
        <f t="shared" si="106"/>
        <v>0</v>
      </c>
      <c r="Z464" s="2">
        <f t="shared" si="107"/>
        <v>0</v>
      </c>
      <c r="AA464" s="2">
        <f t="shared" si="108"/>
        <v>0</v>
      </c>
      <c r="AB464" s="2">
        <f t="shared" si="109"/>
        <v>0</v>
      </c>
      <c r="AC464" s="2">
        <f t="shared" si="110"/>
        <v>0</v>
      </c>
      <c r="AD464" s="2">
        <f t="shared" si="111"/>
        <v>0</v>
      </c>
      <c r="AE464" s="2">
        <f t="shared" si="112"/>
        <v>0</v>
      </c>
    </row>
    <row r="465" spans="1:31" ht="15.75" customHeight="1" x14ac:dyDescent="0.25">
      <c r="A465" s="8" t="s">
        <v>952</v>
      </c>
      <c r="B465" s="8" t="s">
        <v>953</v>
      </c>
      <c r="C465" s="9">
        <v>0</v>
      </c>
      <c r="D465" s="9">
        <v>0</v>
      </c>
      <c r="E465" s="9">
        <v>0</v>
      </c>
      <c r="F465" s="9">
        <v>0</v>
      </c>
      <c r="G465" s="9">
        <v>0</v>
      </c>
      <c r="H465" s="9">
        <v>1</v>
      </c>
      <c r="I465" s="9">
        <v>0</v>
      </c>
      <c r="J465" s="9">
        <v>0</v>
      </c>
      <c r="K465" s="9">
        <v>1</v>
      </c>
      <c r="L465" s="9">
        <v>0</v>
      </c>
      <c r="M465" s="9">
        <v>0</v>
      </c>
      <c r="N465" s="9">
        <v>0</v>
      </c>
      <c r="O465" s="9">
        <v>0</v>
      </c>
      <c r="P465" s="9">
        <v>2</v>
      </c>
      <c r="R465" s="2">
        <f t="shared" si="99"/>
        <v>1</v>
      </c>
      <c r="S465" s="2">
        <f t="shared" si="100"/>
        <v>1</v>
      </c>
      <c r="T465" s="2">
        <f t="shared" si="101"/>
        <v>0</v>
      </c>
      <c r="U465" s="2">
        <f t="shared" si="102"/>
        <v>0</v>
      </c>
      <c r="V465" s="2">
        <f t="shared" si="103"/>
        <v>0</v>
      </c>
      <c r="W465" s="2">
        <f t="shared" si="104"/>
        <v>0</v>
      </c>
      <c r="X465" s="2">
        <f t="shared" si="105"/>
        <v>0</v>
      </c>
      <c r="Y465" s="2">
        <f t="shared" si="106"/>
        <v>0</v>
      </c>
      <c r="Z465" s="2">
        <f t="shared" si="107"/>
        <v>0</v>
      </c>
      <c r="AA465" s="2">
        <f t="shared" si="108"/>
        <v>0</v>
      </c>
      <c r="AB465" s="2">
        <f t="shared" si="109"/>
        <v>0</v>
      </c>
      <c r="AC465" s="2">
        <f t="shared" si="110"/>
        <v>0</v>
      </c>
      <c r="AD465" s="2">
        <f t="shared" si="111"/>
        <v>0</v>
      </c>
      <c r="AE465" s="2">
        <f t="shared" si="112"/>
        <v>0</v>
      </c>
    </row>
    <row r="466" spans="1:31" ht="15.75" customHeight="1" x14ac:dyDescent="0.25">
      <c r="A466" s="8" t="s">
        <v>954</v>
      </c>
      <c r="B466" s="8" t="s">
        <v>955</v>
      </c>
      <c r="C466" s="9">
        <v>0</v>
      </c>
      <c r="D466" s="9">
        <v>0</v>
      </c>
      <c r="E466" s="9">
        <v>0</v>
      </c>
      <c r="F466" s="9">
        <v>0</v>
      </c>
      <c r="G466" s="9">
        <v>0</v>
      </c>
      <c r="H466" s="9">
        <v>1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1</v>
      </c>
      <c r="R466" s="2">
        <f t="shared" si="99"/>
        <v>1</v>
      </c>
      <c r="S466" s="2">
        <f t="shared" si="100"/>
        <v>0</v>
      </c>
      <c r="T466" s="2">
        <f t="shared" si="101"/>
        <v>0</v>
      </c>
      <c r="U466" s="2">
        <f t="shared" si="102"/>
        <v>0</v>
      </c>
      <c r="V466" s="2">
        <f t="shared" si="103"/>
        <v>0</v>
      </c>
      <c r="W466" s="2">
        <f t="shared" si="104"/>
        <v>0</v>
      </c>
      <c r="X466" s="2">
        <f t="shared" si="105"/>
        <v>0</v>
      </c>
      <c r="Y466" s="2">
        <f t="shared" si="106"/>
        <v>0</v>
      </c>
      <c r="Z466" s="2">
        <f t="shared" si="107"/>
        <v>0</v>
      </c>
      <c r="AA466" s="2">
        <f t="shared" si="108"/>
        <v>0</v>
      </c>
      <c r="AB466" s="2">
        <f t="shared" si="109"/>
        <v>0</v>
      </c>
      <c r="AC466" s="2">
        <f t="shared" si="110"/>
        <v>0</v>
      </c>
      <c r="AD466" s="2">
        <f t="shared" si="111"/>
        <v>0</v>
      </c>
      <c r="AE466" s="2">
        <f t="shared" si="112"/>
        <v>0</v>
      </c>
    </row>
    <row r="467" spans="1:31" ht="15.75" customHeight="1" x14ac:dyDescent="0.25">
      <c r="A467" s="8" t="s">
        <v>956</v>
      </c>
      <c r="B467" s="8" t="s">
        <v>957</v>
      </c>
      <c r="C467" s="9">
        <v>0</v>
      </c>
      <c r="D467" s="9">
        <v>1</v>
      </c>
      <c r="E467" s="9">
        <v>1</v>
      </c>
      <c r="F467" s="9">
        <v>1</v>
      </c>
      <c r="G467" s="9">
        <v>1</v>
      </c>
      <c r="H467" s="9">
        <v>1</v>
      </c>
      <c r="I467" s="9">
        <v>0</v>
      </c>
      <c r="J467" s="9">
        <v>1</v>
      </c>
      <c r="K467" s="9">
        <v>1</v>
      </c>
      <c r="L467" s="9">
        <v>0</v>
      </c>
      <c r="M467" s="9">
        <v>1</v>
      </c>
      <c r="N467" s="9">
        <v>0</v>
      </c>
      <c r="O467" s="9">
        <v>1</v>
      </c>
      <c r="P467" s="9">
        <v>9</v>
      </c>
      <c r="R467" s="2">
        <f t="shared" si="99"/>
        <v>1</v>
      </c>
      <c r="S467" s="2">
        <f t="shared" si="100"/>
        <v>1</v>
      </c>
      <c r="T467" s="2">
        <f t="shared" si="101"/>
        <v>1</v>
      </c>
      <c r="U467" s="2">
        <f t="shared" si="102"/>
        <v>1</v>
      </c>
      <c r="V467" s="2">
        <f t="shared" si="103"/>
        <v>1</v>
      </c>
      <c r="W467" s="2">
        <f t="shared" si="104"/>
        <v>1</v>
      </c>
      <c r="X467" s="2">
        <f t="shared" si="105"/>
        <v>1</v>
      </c>
      <c r="Y467" s="2">
        <f t="shared" si="106"/>
        <v>1</v>
      </c>
      <c r="Z467" s="2">
        <f t="shared" si="107"/>
        <v>1</v>
      </c>
      <c r="AA467" s="2">
        <f t="shared" si="108"/>
        <v>0</v>
      </c>
      <c r="AB467" s="2">
        <f t="shared" si="109"/>
        <v>0</v>
      </c>
      <c r="AC467" s="2">
        <f t="shared" si="110"/>
        <v>0</v>
      </c>
      <c r="AD467" s="2">
        <f t="shared" si="111"/>
        <v>0</v>
      </c>
      <c r="AE467" s="2">
        <f t="shared" si="112"/>
        <v>0</v>
      </c>
    </row>
    <row r="468" spans="1:31" ht="15.75" customHeight="1" x14ac:dyDescent="0.25">
      <c r="A468" s="8" t="s">
        <v>958</v>
      </c>
      <c r="B468" s="8" t="s">
        <v>959</v>
      </c>
      <c r="C468" s="9">
        <v>0</v>
      </c>
      <c r="D468" s="9">
        <v>0</v>
      </c>
      <c r="E468" s="9">
        <v>0</v>
      </c>
      <c r="F468" s="9">
        <v>0</v>
      </c>
      <c r="G468" s="9">
        <v>0</v>
      </c>
      <c r="H468" s="9">
        <v>1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1</v>
      </c>
      <c r="R468" s="2">
        <f t="shared" si="99"/>
        <v>1</v>
      </c>
      <c r="S468" s="2">
        <f t="shared" si="100"/>
        <v>0</v>
      </c>
      <c r="T468" s="2">
        <f t="shared" si="101"/>
        <v>0</v>
      </c>
      <c r="U468" s="2">
        <f t="shared" si="102"/>
        <v>0</v>
      </c>
      <c r="V468" s="2">
        <f t="shared" si="103"/>
        <v>0</v>
      </c>
      <c r="W468" s="2">
        <f t="shared" si="104"/>
        <v>0</v>
      </c>
      <c r="X468" s="2">
        <f t="shared" si="105"/>
        <v>0</v>
      </c>
      <c r="Y468" s="2">
        <f t="shared" si="106"/>
        <v>0</v>
      </c>
      <c r="Z468" s="2">
        <f t="shared" si="107"/>
        <v>0</v>
      </c>
      <c r="AA468" s="2">
        <f t="shared" si="108"/>
        <v>0</v>
      </c>
      <c r="AB468" s="2">
        <f t="shared" si="109"/>
        <v>0</v>
      </c>
      <c r="AC468" s="2">
        <f t="shared" si="110"/>
        <v>0</v>
      </c>
      <c r="AD468" s="2">
        <f t="shared" si="111"/>
        <v>0</v>
      </c>
      <c r="AE468" s="2">
        <f t="shared" si="112"/>
        <v>0</v>
      </c>
    </row>
    <row r="469" spans="1:31" ht="15.75" customHeight="1" x14ac:dyDescent="0.25">
      <c r="A469" s="8" t="s">
        <v>960</v>
      </c>
      <c r="B469" s="8" t="s">
        <v>961</v>
      </c>
      <c r="C469" s="9">
        <v>0</v>
      </c>
      <c r="D469" s="9">
        <v>1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1</v>
      </c>
      <c r="L469" s="9">
        <v>0</v>
      </c>
      <c r="M469" s="9">
        <v>0</v>
      </c>
      <c r="N469" s="9">
        <v>0</v>
      </c>
      <c r="O469" s="9">
        <v>0</v>
      </c>
      <c r="P469" s="9">
        <v>3</v>
      </c>
      <c r="R469" s="2">
        <f t="shared" si="99"/>
        <v>1</v>
      </c>
      <c r="S469" s="2">
        <f t="shared" si="100"/>
        <v>1</v>
      </c>
      <c r="T469" s="2">
        <f t="shared" si="101"/>
        <v>1</v>
      </c>
      <c r="U469" s="2">
        <f t="shared" si="102"/>
        <v>0</v>
      </c>
      <c r="V469" s="2">
        <f t="shared" si="103"/>
        <v>0</v>
      </c>
      <c r="W469" s="2">
        <f t="shared" si="104"/>
        <v>0</v>
      </c>
      <c r="X469" s="2">
        <f t="shared" si="105"/>
        <v>0</v>
      </c>
      <c r="Y469" s="2">
        <f t="shared" si="106"/>
        <v>0</v>
      </c>
      <c r="Z469" s="2">
        <f t="shared" si="107"/>
        <v>0</v>
      </c>
      <c r="AA469" s="2">
        <f t="shared" si="108"/>
        <v>0</v>
      </c>
      <c r="AB469" s="2">
        <f t="shared" si="109"/>
        <v>0</v>
      </c>
      <c r="AC469" s="2">
        <f t="shared" si="110"/>
        <v>0</v>
      </c>
      <c r="AD469" s="2">
        <f t="shared" si="111"/>
        <v>0</v>
      </c>
      <c r="AE469" s="2">
        <f t="shared" si="112"/>
        <v>0</v>
      </c>
    </row>
    <row r="470" spans="1:31" ht="15.75" customHeight="1" x14ac:dyDescent="0.25">
      <c r="A470" s="8" t="s">
        <v>962</v>
      </c>
      <c r="B470" s="8" t="s">
        <v>963</v>
      </c>
      <c r="C470" s="9">
        <v>1</v>
      </c>
      <c r="D470" s="9">
        <v>1</v>
      </c>
      <c r="E470" s="9">
        <v>0</v>
      </c>
      <c r="F470" s="9">
        <v>0</v>
      </c>
      <c r="G470" s="9">
        <v>1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v>0</v>
      </c>
      <c r="P470" s="9">
        <v>4</v>
      </c>
      <c r="R470" s="2">
        <f t="shared" si="99"/>
        <v>1</v>
      </c>
      <c r="S470" s="2">
        <f t="shared" si="100"/>
        <v>1</v>
      </c>
      <c r="T470" s="2">
        <f t="shared" si="101"/>
        <v>1</v>
      </c>
      <c r="U470" s="2">
        <f t="shared" si="102"/>
        <v>0</v>
      </c>
      <c r="V470" s="2">
        <f t="shared" si="103"/>
        <v>0</v>
      </c>
      <c r="W470" s="2">
        <f t="shared" si="104"/>
        <v>0</v>
      </c>
      <c r="X470" s="2">
        <f t="shared" si="105"/>
        <v>0</v>
      </c>
      <c r="Y470" s="2">
        <f t="shared" si="106"/>
        <v>0</v>
      </c>
      <c r="Z470" s="2">
        <f t="shared" si="107"/>
        <v>0</v>
      </c>
      <c r="AA470" s="2">
        <f t="shared" si="108"/>
        <v>0</v>
      </c>
      <c r="AB470" s="2">
        <f t="shared" si="109"/>
        <v>0</v>
      </c>
      <c r="AC470" s="2">
        <f t="shared" si="110"/>
        <v>0</v>
      </c>
      <c r="AD470" s="2">
        <f t="shared" si="111"/>
        <v>0</v>
      </c>
      <c r="AE470" s="2">
        <f t="shared" si="112"/>
        <v>0</v>
      </c>
    </row>
    <row r="471" spans="1:31" ht="15.75" customHeight="1" x14ac:dyDescent="0.25">
      <c r="A471" s="8" t="s">
        <v>964</v>
      </c>
      <c r="B471" s="8" t="s">
        <v>965</v>
      </c>
      <c r="C471" s="9">
        <v>1</v>
      </c>
      <c r="D471" s="9">
        <v>1</v>
      </c>
      <c r="E471" s="9">
        <v>1</v>
      </c>
      <c r="F471" s="9">
        <v>0</v>
      </c>
      <c r="G471" s="9">
        <v>0</v>
      </c>
      <c r="H471" s="9">
        <v>1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0</v>
      </c>
      <c r="P471" s="9">
        <v>10</v>
      </c>
      <c r="R471" s="2">
        <f t="shared" si="99"/>
        <v>1</v>
      </c>
      <c r="S471" s="2">
        <f t="shared" si="100"/>
        <v>1</v>
      </c>
      <c r="T471" s="2">
        <f t="shared" si="101"/>
        <v>1</v>
      </c>
      <c r="U471" s="2">
        <f t="shared" si="102"/>
        <v>1</v>
      </c>
      <c r="V471" s="2">
        <f t="shared" si="103"/>
        <v>0</v>
      </c>
      <c r="W471" s="2">
        <f t="shared" si="104"/>
        <v>0</v>
      </c>
      <c r="X471" s="2">
        <f t="shared" si="105"/>
        <v>0</v>
      </c>
      <c r="Y471" s="2">
        <f t="shared" si="106"/>
        <v>0</v>
      </c>
      <c r="Z471" s="2">
        <f t="shared" si="107"/>
        <v>0</v>
      </c>
      <c r="AA471" s="2">
        <f t="shared" si="108"/>
        <v>0</v>
      </c>
      <c r="AB471" s="2">
        <f t="shared" si="109"/>
        <v>0</v>
      </c>
      <c r="AC471" s="2">
        <f t="shared" si="110"/>
        <v>0</v>
      </c>
      <c r="AD471" s="2">
        <f t="shared" si="111"/>
        <v>0</v>
      </c>
      <c r="AE471" s="2">
        <f t="shared" si="112"/>
        <v>0</v>
      </c>
    </row>
    <row r="472" spans="1:31" ht="15.75" customHeight="1" x14ac:dyDescent="0.25">
      <c r="A472" s="8" t="s">
        <v>966</v>
      </c>
      <c r="B472" s="8" t="s">
        <v>967</v>
      </c>
      <c r="C472" s="9">
        <v>1</v>
      </c>
      <c r="D472" s="9">
        <v>1</v>
      </c>
      <c r="E472" s="9">
        <v>0</v>
      </c>
      <c r="F472" s="9">
        <v>1</v>
      </c>
      <c r="G472" s="9">
        <v>0</v>
      </c>
      <c r="H472" s="9">
        <v>1</v>
      </c>
      <c r="I472" s="9">
        <v>1</v>
      </c>
      <c r="J472" s="9">
        <v>1</v>
      </c>
      <c r="K472" s="9">
        <v>1</v>
      </c>
      <c r="L472" s="9">
        <v>1</v>
      </c>
      <c r="M472" s="9">
        <v>1</v>
      </c>
      <c r="N472" s="9">
        <v>1</v>
      </c>
      <c r="O472" s="9">
        <v>0</v>
      </c>
      <c r="P472" s="9">
        <v>11</v>
      </c>
      <c r="R472" s="2">
        <f t="shared" si="99"/>
        <v>1</v>
      </c>
      <c r="S472" s="2">
        <f t="shared" si="100"/>
        <v>1</v>
      </c>
      <c r="T472" s="2">
        <f t="shared" si="101"/>
        <v>1</v>
      </c>
      <c r="U472" s="2">
        <f t="shared" si="102"/>
        <v>1</v>
      </c>
      <c r="V472" s="2">
        <f t="shared" si="103"/>
        <v>1</v>
      </c>
      <c r="W472" s="2">
        <f t="shared" si="104"/>
        <v>1</v>
      </c>
      <c r="X472" s="2">
        <f t="shared" si="105"/>
        <v>1</v>
      </c>
      <c r="Y472" s="2">
        <f t="shared" si="106"/>
        <v>1</v>
      </c>
      <c r="Z472" s="2">
        <f t="shared" si="107"/>
        <v>1</v>
      </c>
      <c r="AA472" s="2">
        <f t="shared" si="108"/>
        <v>1</v>
      </c>
      <c r="AB472" s="2">
        <f t="shared" si="109"/>
        <v>0</v>
      </c>
      <c r="AC472" s="2">
        <f t="shared" si="110"/>
        <v>0</v>
      </c>
      <c r="AD472" s="2">
        <f t="shared" si="111"/>
        <v>0</v>
      </c>
      <c r="AE472" s="2">
        <f t="shared" si="112"/>
        <v>0</v>
      </c>
    </row>
    <row r="473" spans="1:31" ht="15.75" customHeight="1" x14ac:dyDescent="0.25">
      <c r="A473" s="8" t="s">
        <v>968</v>
      </c>
      <c r="B473" s="8" t="s">
        <v>969</v>
      </c>
      <c r="C473" s="9">
        <v>0</v>
      </c>
      <c r="D473" s="9">
        <v>0</v>
      </c>
      <c r="E473" s="9">
        <v>0</v>
      </c>
      <c r="F473" s="9">
        <v>0</v>
      </c>
      <c r="G473" s="9">
        <v>0</v>
      </c>
      <c r="H473" s="9">
        <v>1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1</v>
      </c>
      <c r="O473" s="9">
        <v>1</v>
      </c>
      <c r="P473" s="9">
        <v>4</v>
      </c>
      <c r="R473" s="2">
        <f t="shared" si="99"/>
        <v>1</v>
      </c>
      <c r="S473" s="2">
        <f t="shared" si="100"/>
        <v>1</v>
      </c>
      <c r="T473" s="2">
        <f t="shared" si="101"/>
        <v>1</v>
      </c>
      <c r="U473" s="2">
        <f t="shared" si="102"/>
        <v>0</v>
      </c>
      <c r="V473" s="2">
        <f t="shared" si="103"/>
        <v>0</v>
      </c>
      <c r="W473" s="2">
        <f t="shared" si="104"/>
        <v>0</v>
      </c>
      <c r="X473" s="2">
        <f t="shared" si="105"/>
        <v>0</v>
      </c>
      <c r="Y473" s="2">
        <f t="shared" si="106"/>
        <v>0</v>
      </c>
      <c r="Z473" s="2">
        <f t="shared" si="107"/>
        <v>0</v>
      </c>
      <c r="AA473" s="2">
        <f t="shared" si="108"/>
        <v>0</v>
      </c>
      <c r="AB473" s="2">
        <f t="shared" si="109"/>
        <v>0</v>
      </c>
      <c r="AC473" s="2">
        <f t="shared" si="110"/>
        <v>0</v>
      </c>
      <c r="AD473" s="2">
        <f t="shared" si="111"/>
        <v>0</v>
      </c>
      <c r="AE473" s="2">
        <f t="shared" si="112"/>
        <v>0</v>
      </c>
    </row>
    <row r="474" spans="1:31" ht="15.75" customHeight="1" x14ac:dyDescent="0.25">
      <c r="A474" s="8" t="s">
        <v>970</v>
      </c>
      <c r="B474" s="8" t="s">
        <v>971</v>
      </c>
      <c r="C474" s="9">
        <v>1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3</v>
      </c>
      <c r="R474" s="2">
        <f t="shared" si="99"/>
        <v>1</v>
      </c>
      <c r="S474" s="2">
        <f t="shared" si="100"/>
        <v>0</v>
      </c>
      <c r="T474" s="2">
        <f t="shared" si="101"/>
        <v>0</v>
      </c>
      <c r="U474" s="2">
        <f t="shared" si="102"/>
        <v>0</v>
      </c>
      <c r="V474" s="2">
        <f t="shared" si="103"/>
        <v>0</v>
      </c>
      <c r="W474" s="2">
        <f t="shared" si="104"/>
        <v>0</v>
      </c>
      <c r="X474" s="2">
        <f t="shared" si="105"/>
        <v>0</v>
      </c>
      <c r="Y474" s="2">
        <f t="shared" si="106"/>
        <v>0</v>
      </c>
      <c r="Z474" s="2">
        <f t="shared" si="107"/>
        <v>0</v>
      </c>
      <c r="AA474" s="2">
        <f t="shared" si="108"/>
        <v>0</v>
      </c>
      <c r="AB474" s="2">
        <f t="shared" si="109"/>
        <v>0</v>
      </c>
      <c r="AC474" s="2">
        <f t="shared" si="110"/>
        <v>0</v>
      </c>
      <c r="AD474" s="2">
        <f t="shared" si="111"/>
        <v>0</v>
      </c>
      <c r="AE474" s="2">
        <f t="shared" si="112"/>
        <v>0</v>
      </c>
    </row>
    <row r="475" spans="1:31" ht="15.75" customHeight="1" x14ac:dyDescent="0.25">
      <c r="A475" s="8" t="s">
        <v>972</v>
      </c>
      <c r="B475" s="8" t="s">
        <v>44</v>
      </c>
      <c r="C475" s="9">
        <v>0</v>
      </c>
      <c r="D475" s="9">
        <v>1</v>
      </c>
      <c r="E475" s="9">
        <v>0</v>
      </c>
      <c r="F475" s="9">
        <v>0</v>
      </c>
      <c r="G475" s="9">
        <v>1</v>
      </c>
      <c r="H475" s="9">
        <v>1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3</v>
      </c>
      <c r="R475" s="2">
        <f t="shared" si="99"/>
        <v>1</v>
      </c>
      <c r="S475" s="2">
        <f t="shared" si="100"/>
        <v>1</v>
      </c>
      <c r="T475" s="2">
        <f t="shared" si="101"/>
        <v>1</v>
      </c>
      <c r="U475" s="2">
        <f t="shared" si="102"/>
        <v>0</v>
      </c>
      <c r="V475" s="2">
        <f t="shared" si="103"/>
        <v>0</v>
      </c>
      <c r="W475" s="2">
        <f t="shared" si="104"/>
        <v>0</v>
      </c>
      <c r="X475" s="2">
        <f t="shared" si="105"/>
        <v>0</v>
      </c>
      <c r="Y475" s="2">
        <f t="shared" si="106"/>
        <v>0</v>
      </c>
      <c r="Z475" s="2">
        <f t="shared" si="107"/>
        <v>0</v>
      </c>
      <c r="AA475" s="2">
        <f t="shared" si="108"/>
        <v>0</v>
      </c>
      <c r="AB475" s="2">
        <f t="shared" si="109"/>
        <v>0</v>
      </c>
      <c r="AC475" s="2">
        <f t="shared" si="110"/>
        <v>0</v>
      </c>
      <c r="AD475" s="2">
        <f t="shared" si="111"/>
        <v>0</v>
      </c>
      <c r="AE475" s="2">
        <f t="shared" si="112"/>
        <v>0</v>
      </c>
    </row>
    <row r="476" spans="1:31" ht="15.75" customHeight="1" x14ac:dyDescent="0.25">
      <c r="A476" s="8" t="s">
        <v>973</v>
      </c>
      <c r="B476" s="8" t="s">
        <v>974</v>
      </c>
      <c r="C476" s="9">
        <v>1</v>
      </c>
      <c r="D476" s="9">
        <v>1</v>
      </c>
      <c r="E476" s="9">
        <v>0</v>
      </c>
      <c r="F476" s="9">
        <v>1</v>
      </c>
      <c r="G476" s="9">
        <v>0</v>
      </c>
      <c r="H476" s="9">
        <v>1</v>
      </c>
      <c r="I476" s="9">
        <v>1</v>
      </c>
      <c r="J476" s="9">
        <v>1</v>
      </c>
      <c r="K476" s="9">
        <v>1</v>
      </c>
      <c r="L476" s="9">
        <v>0</v>
      </c>
      <c r="M476" s="9">
        <v>1</v>
      </c>
      <c r="N476" s="9">
        <v>0</v>
      </c>
      <c r="O476" s="9">
        <v>1</v>
      </c>
      <c r="P476" s="9">
        <v>9</v>
      </c>
      <c r="R476" s="2">
        <f t="shared" si="99"/>
        <v>1</v>
      </c>
      <c r="S476" s="2">
        <f t="shared" si="100"/>
        <v>1</v>
      </c>
      <c r="T476" s="2">
        <f t="shared" si="101"/>
        <v>1</v>
      </c>
      <c r="U476" s="2">
        <f t="shared" si="102"/>
        <v>1</v>
      </c>
      <c r="V476" s="2">
        <f t="shared" si="103"/>
        <v>1</v>
      </c>
      <c r="W476" s="2">
        <f t="shared" si="104"/>
        <v>1</v>
      </c>
      <c r="X476" s="2">
        <f t="shared" si="105"/>
        <v>1</v>
      </c>
      <c r="Y476" s="2">
        <f t="shared" si="106"/>
        <v>1</v>
      </c>
      <c r="Z476" s="2">
        <f t="shared" si="107"/>
        <v>1</v>
      </c>
      <c r="AA476" s="2">
        <f t="shared" si="108"/>
        <v>0</v>
      </c>
      <c r="AB476" s="2">
        <f t="shared" si="109"/>
        <v>0</v>
      </c>
      <c r="AC476" s="2">
        <f t="shared" si="110"/>
        <v>0</v>
      </c>
      <c r="AD476" s="2">
        <f t="shared" si="111"/>
        <v>0</v>
      </c>
      <c r="AE476" s="2">
        <f t="shared" si="112"/>
        <v>0</v>
      </c>
    </row>
    <row r="477" spans="1:31" ht="15.75" customHeight="1" x14ac:dyDescent="0.25">
      <c r="A477" s="8" t="s">
        <v>975</v>
      </c>
      <c r="B477" s="8" t="s">
        <v>976</v>
      </c>
      <c r="C477" s="9">
        <v>1</v>
      </c>
      <c r="D477" s="9">
        <v>1</v>
      </c>
      <c r="E477" s="9">
        <v>0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9">
        <v>3</v>
      </c>
      <c r="R477" s="2">
        <f t="shared" si="99"/>
        <v>1</v>
      </c>
      <c r="S477" s="2">
        <f t="shared" si="100"/>
        <v>1</v>
      </c>
      <c r="T477" s="2">
        <f t="shared" si="101"/>
        <v>0</v>
      </c>
      <c r="U477" s="2">
        <f t="shared" si="102"/>
        <v>0</v>
      </c>
      <c r="V477" s="2">
        <f t="shared" si="103"/>
        <v>0</v>
      </c>
      <c r="W477" s="2">
        <f t="shared" si="104"/>
        <v>0</v>
      </c>
      <c r="X477" s="2">
        <f t="shared" si="105"/>
        <v>0</v>
      </c>
      <c r="Y477" s="2">
        <f t="shared" si="106"/>
        <v>0</v>
      </c>
      <c r="Z477" s="2">
        <f t="shared" si="107"/>
        <v>0</v>
      </c>
      <c r="AA477" s="2">
        <f t="shared" si="108"/>
        <v>0</v>
      </c>
      <c r="AB477" s="2">
        <f t="shared" si="109"/>
        <v>0</v>
      </c>
      <c r="AC477" s="2">
        <f t="shared" si="110"/>
        <v>0</v>
      </c>
      <c r="AD477" s="2">
        <f t="shared" si="111"/>
        <v>0</v>
      </c>
      <c r="AE477" s="2">
        <f t="shared" si="112"/>
        <v>0</v>
      </c>
    </row>
    <row r="478" spans="1:31" ht="15.75" customHeight="1" x14ac:dyDescent="0.25">
      <c r="A478" s="8" t="s">
        <v>977</v>
      </c>
      <c r="B478" s="8" t="s">
        <v>978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1</v>
      </c>
      <c r="P478" s="9">
        <v>1</v>
      </c>
      <c r="R478" s="2">
        <f t="shared" si="99"/>
        <v>1</v>
      </c>
      <c r="S478" s="2">
        <f t="shared" si="100"/>
        <v>0</v>
      </c>
      <c r="T478" s="2">
        <f t="shared" si="101"/>
        <v>0</v>
      </c>
      <c r="U478" s="2">
        <f t="shared" si="102"/>
        <v>0</v>
      </c>
      <c r="V478" s="2">
        <f t="shared" si="103"/>
        <v>0</v>
      </c>
      <c r="W478" s="2">
        <f t="shared" si="104"/>
        <v>0</v>
      </c>
      <c r="X478" s="2">
        <f t="shared" si="105"/>
        <v>0</v>
      </c>
      <c r="Y478" s="2">
        <f t="shared" si="106"/>
        <v>0</v>
      </c>
      <c r="Z478" s="2">
        <f t="shared" si="107"/>
        <v>0</v>
      </c>
      <c r="AA478" s="2">
        <f t="shared" si="108"/>
        <v>0</v>
      </c>
      <c r="AB478" s="2">
        <f t="shared" si="109"/>
        <v>0</v>
      </c>
      <c r="AC478" s="2">
        <f t="shared" si="110"/>
        <v>0</v>
      </c>
      <c r="AD478" s="2">
        <f t="shared" si="111"/>
        <v>0</v>
      </c>
      <c r="AE478" s="2">
        <f t="shared" si="112"/>
        <v>0</v>
      </c>
    </row>
    <row r="479" spans="1:31" ht="15.75" customHeight="1" x14ac:dyDescent="0.25">
      <c r="A479" s="8" t="s">
        <v>979</v>
      </c>
      <c r="B479" s="8" t="s">
        <v>980</v>
      </c>
      <c r="C479" s="9">
        <v>0</v>
      </c>
      <c r="D479" s="9">
        <v>1</v>
      </c>
      <c r="E479" s="9">
        <v>0</v>
      </c>
      <c r="F479" s="9">
        <v>0</v>
      </c>
      <c r="G479" s="9">
        <v>0</v>
      </c>
      <c r="H479" s="9">
        <v>1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v>0</v>
      </c>
      <c r="P479" s="9">
        <v>3</v>
      </c>
      <c r="R479" s="2">
        <f t="shared" si="99"/>
        <v>1</v>
      </c>
      <c r="S479" s="2">
        <f t="shared" si="100"/>
        <v>1</v>
      </c>
      <c r="T479" s="2">
        <f t="shared" si="101"/>
        <v>0</v>
      </c>
      <c r="U479" s="2">
        <f t="shared" si="102"/>
        <v>0</v>
      </c>
      <c r="V479" s="2">
        <f t="shared" si="103"/>
        <v>0</v>
      </c>
      <c r="W479" s="2">
        <f t="shared" si="104"/>
        <v>0</v>
      </c>
      <c r="X479" s="2">
        <f t="shared" si="105"/>
        <v>0</v>
      </c>
      <c r="Y479" s="2">
        <f t="shared" si="106"/>
        <v>0</v>
      </c>
      <c r="Z479" s="2">
        <f t="shared" si="107"/>
        <v>0</v>
      </c>
      <c r="AA479" s="2">
        <f t="shared" si="108"/>
        <v>0</v>
      </c>
      <c r="AB479" s="2">
        <f t="shared" si="109"/>
        <v>0</v>
      </c>
      <c r="AC479" s="2">
        <f t="shared" si="110"/>
        <v>0</v>
      </c>
      <c r="AD479" s="2">
        <f t="shared" si="111"/>
        <v>0</v>
      </c>
      <c r="AE479" s="2">
        <f t="shared" si="112"/>
        <v>0</v>
      </c>
    </row>
    <row r="480" spans="1:31" ht="15.75" customHeight="1" x14ac:dyDescent="0.25">
      <c r="A480" s="8" t="s">
        <v>981</v>
      </c>
      <c r="B480" s="8" t="s">
        <v>982</v>
      </c>
      <c r="C480" s="9">
        <v>0</v>
      </c>
      <c r="D480" s="9">
        <v>1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1</v>
      </c>
      <c r="R480" s="2">
        <f t="shared" si="99"/>
        <v>1</v>
      </c>
      <c r="S480" s="2">
        <f t="shared" si="100"/>
        <v>0</v>
      </c>
      <c r="T480" s="2">
        <f t="shared" si="101"/>
        <v>0</v>
      </c>
      <c r="U480" s="2">
        <f t="shared" si="102"/>
        <v>0</v>
      </c>
      <c r="V480" s="2">
        <f t="shared" si="103"/>
        <v>0</v>
      </c>
      <c r="W480" s="2">
        <f t="shared" si="104"/>
        <v>0</v>
      </c>
      <c r="X480" s="2">
        <f t="shared" si="105"/>
        <v>0</v>
      </c>
      <c r="Y480" s="2">
        <f t="shared" si="106"/>
        <v>0</v>
      </c>
      <c r="Z480" s="2">
        <f t="shared" si="107"/>
        <v>0</v>
      </c>
      <c r="AA480" s="2">
        <f t="shared" si="108"/>
        <v>0</v>
      </c>
      <c r="AB480" s="2">
        <f t="shared" si="109"/>
        <v>0</v>
      </c>
      <c r="AC480" s="2">
        <f t="shared" si="110"/>
        <v>0</v>
      </c>
      <c r="AD480" s="2">
        <f t="shared" si="111"/>
        <v>0</v>
      </c>
      <c r="AE480" s="2">
        <f t="shared" si="112"/>
        <v>0</v>
      </c>
    </row>
    <row r="481" spans="1:31" ht="15.75" customHeight="1" x14ac:dyDescent="0.25">
      <c r="A481" s="8" t="s">
        <v>983</v>
      </c>
      <c r="B481" s="8" t="s">
        <v>984</v>
      </c>
      <c r="C481" s="9">
        <v>1</v>
      </c>
      <c r="D481" s="9">
        <v>0</v>
      </c>
      <c r="E481" s="9">
        <v>0</v>
      </c>
      <c r="F481" s="9">
        <v>0</v>
      </c>
      <c r="G481" s="9">
        <v>0</v>
      </c>
      <c r="H481" s="9">
        <v>1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3</v>
      </c>
      <c r="R481" s="2">
        <f t="shared" si="99"/>
        <v>1</v>
      </c>
      <c r="S481" s="2">
        <f t="shared" si="100"/>
        <v>1</v>
      </c>
      <c r="T481" s="2">
        <f t="shared" si="101"/>
        <v>0</v>
      </c>
      <c r="U481" s="2">
        <f t="shared" si="102"/>
        <v>0</v>
      </c>
      <c r="V481" s="2">
        <f t="shared" si="103"/>
        <v>0</v>
      </c>
      <c r="W481" s="2">
        <f t="shared" si="104"/>
        <v>0</v>
      </c>
      <c r="X481" s="2">
        <f t="shared" si="105"/>
        <v>0</v>
      </c>
      <c r="Y481" s="2">
        <f t="shared" si="106"/>
        <v>0</v>
      </c>
      <c r="Z481" s="2">
        <f t="shared" si="107"/>
        <v>0</v>
      </c>
      <c r="AA481" s="2">
        <f t="shared" si="108"/>
        <v>0</v>
      </c>
      <c r="AB481" s="2">
        <f t="shared" si="109"/>
        <v>0</v>
      </c>
      <c r="AC481" s="2">
        <f t="shared" si="110"/>
        <v>0</v>
      </c>
      <c r="AD481" s="2">
        <f t="shared" si="111"/>
        <v>0</v>
      </c>
      <c r="AE481" s="2">
        <f t="shared" si="112"/>
        <v>0</v>
      </c>
    </row>
    <row r="482" spans="1:31" ht="15.75" customHeight="1" x14ac:dyDescent="0.25">
      <c r="A482" s="8" t="s">
        <v>985</v>
      </c>
      <c r="B482" s="8" t="s">
        <v>986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1</v>
      </c>
      <c r="M482" s="9">
        <v>0</v>
      </c>
      <c r="N482" s="9">
        <v>1</v>
      </c>
      <c r="O482" s="9">
        <v>1</v>
      </c>
      <c r="P482" s="9">
        <v>5</v>
      </c>
      <c r="R482" s="2">
        <f t="shared" si="99"/>
        <v>1</v>
      </c>
      <c r="S482" s="2">
        <f t="shared" si="100"/>
        <v>1</v>
      </c>
      <c r="T482" s="2">
        <f t="shared" si="101"/>
        <v>1</v>
      </c>
      <c r="U482" s="2">
        <f t="shared" si="102"/>
        <v>0</v>
      </c>
      <c r="V482" s="2">
        <f t="shared" si="103"/>
        <v>0</v>
      </c>
      <c r="W482" s="2">
        <f t="shared" si="104"/>
        <v>0</v>
      </c>
      <c r="X482" s="2">
        <f t="shared" si="105"/>
        <v>0</v>
      </c>
      <c r="Y482" s="2">
        <f t="shared" si="106"/>
        <v>0</v>
      </c>
      <c r="Z482" s="2">
        <f t="shared" si="107"/>
        <v>0</v>
      </c>
      <c r="AA482" s="2">
        <f t="shared" si="108"/>
        <v>0</v>
      </c>
      <c r="AB482" s="2">
        <f t="shared" si="109"/>
        <v>0</v>
      </c>
      <c r="AC482" s="2">
        <f t="shared" si="110"/>
        <v>0</v>
      </c>
      <c r="AD482" s="2">
        <f t="shared" si="111"/>
        <v>0</v>
      </c>
      <c r="AE482" s="2">
        <f t="shared" si="112"/>
        <v>0</v>
      </c>
    </row>
    <row r="483" spans="1:31" ht="15.75" customHeight="1" x14ac:dyDescent="0.25">
      <c r="A483" s="8" t="s">
        <v>987</v>
      </c>
      <c r="B483" s="8" t="s">
        <v>988</v>
      </c>
      <c r="C483" s="9">
        <v>0</v>
      </c>
      <c r="D483" s="9">
        <v>1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1</v>
      </c>
      <c r="R483" s="2">
        <f t="shared" si="99"/>
        <v>1</v>
      </c>
      <c r="S483" s="2">
        <f t="shared" si="100"/>
        <v>0</v>
      </c>
      <c r="T483" s="2">
        <f t="shared" si="101"/>
        <v>0</v>
      </c>
      <c r="U483" s="2">
        <f t="shared" si="102"/>
        <v>0</v>
      </c>
      <c r="V483" s="2">
        <f t="shared" si="103"/>
        <v>0</v>
      </c>
      <c r="W483" s="2">
        <f t="shared" si="104"/>
        <v>0</v>
      </c>
      <c r="X483" s="2">
        <f t="shared" si="105"/>
        <v>0</v>
      </c>
      <c r="Y483" s="2">
        <f t="shared" si="106"/>
        <v>0</v>
      </c>
      <c r="Z483" s="2">
        <f t="shared" si="107"/>
        <v>0</v>
      </c>
      <c r="AA483" s="2">
        <f t="shared" si="108"/>
        <v>0</v>
      </c>
      <c r="AB483" s="2">
        <f t="shared" si="109"/>
        <v>0</v>
      </c>
      <c r="AC483" s="2">
        <f t="shared" si="110"/>
        <v>0</v>
      </c>
      <c r="AD483" s="2">
        <f t="shared" si="111"/>
        <v>0</v>
      </c>
      <c r="AE483" s="2">
        <f t="shared" si="112"/>
        <v>0</v>
      </c>
    </row>
    <row r="484" spans="1:31" ht="15.75" customHeight="1" x14ac:dyDescent="0.25">
      <c r="A484" s="8" t="s">
        <v>989</v>
      </c>
      <c r="B484" s="8" t="s">
        <v>990</v>
      </c>
      <c r="C484" s="9">
        <v>0</v>
      </c>
      <c r="D484" s="9">
        <v>1</v>
      </c>
      <c r="E484" s="9">
        <v>1</v>
      </c>
      <c r="F484" s="9">
        <v>1</v>
      </c>
      <c r="G484" s="9">
        <v>0</v>
      </c>
      <c r="H484" s="9">
        <v>1</v>
      </c>
      <c r="I484" s="9">
        <v>1</v>
      </c>
      <c r="J484" s="9">
        <v>1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13</v>
      </c>
      <c r="R484" s="2">
        <f t="shared" si="99"/>
        <v>1</v>
      </c>
      <c r="S484" s="2">
        <f t="shared" si="100"/>
        <v>1</v>
      </c>
      <c r="T484" s="2">
        <f t="shared" si="101"/>
        <v>1</v>
      </c>
      <c r="U484" s="2">
        <f t="shared" si="102"/>
        <v>1</v>
      </c>
      <c r="V484" s="2">
        <f t="shared" si="103"/>
        <v>1</v>
      </c>
      <c r="W484" s="2">
        <f t="shared" si="104"/>
        <v>1</v>
      </c>
      <c r="X484" s="2">
        <f t="shared" si="105"/>
        <v>0</v>
      </c>
      <c r="Y484" s="2">
        <f t="shared" si="106"/>
        <v>0</v>
      </c>
      <c r="Z484" s="2">
        <f t="shared" si="107"/>
        <v>0</v>
      </c>
      <c r="AA484" s="2">
        <f t="shared" si="108"/>
        <v>0</v>
      </c>
      <c r="AB484" s="2">
        <f t="shared" si="109"/>
        <v>0</v>
      </c>
      <c r="AC484" s="2">
        <f t="shared" si="110"/>
        <v>0</v>
      </c>
      <c r="AD484" s="2">
        <f t="shared" si="111"/>
        <v>0</v>
      </c>
      <c r="AE484" s="2">
        <f t="shared" si="112"/>
        <v>0</v>
      </c>
    </row>
    <row r="485" spans="1:31" ht="15.75" customHeight="1" x14ac:dyDescent="0.25">
      <c r="A485" s="8" t="s">
        <v>991</v>
      </c>
      <c r="B485" s="8" t="s">
        <v>992</v>
      </c>
      <c r="C485" s="9">
        <v>0</v>
      </c>
      <c r="D485" s="9">
        <v>1</v>
      </c>
      <c r="E485" s="9">
        <v>0</v>
      </c>
      <c r="F485" s="9">
        <v>0</v>
      </c>
      <c r="G485" s="9">
        <v>0</v>
      </c>
      <c r="H485" s="9">
        <v>0</v>
      </c>
      <c r="I485" s="9">
        <v>1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2</v>
      </c>
      <c r="R485" s="2">
        <f t="shared" si="99"/>
        <v>1</v>
      </c>
      <c r="S485" s="2">
        <f t="shared" si="100"/>
        <v>1</v>
      </c>
      <c r="T485" s="2">
        <f t="shared" si="101"/>
        <v>0</v>
      </c>
      <c r="U485" s="2">
        <f t="shared" si="102"/>
        <v>0</v>
      </c>
      <c r="V485" s="2">
        <f t="shared" si="103"/>
        <v>0</v>
      </c>
      <c r="W485" s="2">
        <f t="shared" si="104"/>
        <v>0</v>
      </c>
      <c r="X485" s="2">
        <f t="shared" si="105"/>
        <v>0</v>
      </c>
      <c r="Y485" s="2">
        <f t="shared" si="106"/>
        <v>0</v>
      </c>
      <c r="Z485" s="2">
        <f t="shared" si="107"/>
        <v>0</v>
      </c>
      <c r="AA485" s="2">
        <f t="shared" si="108"/>
        <v>0</v>
      </c>
      <c r="AB485" s="2">
        <f t="shared" si="109"/>
        <v>0</v>
      </c>
      <c r="AC485" s="2">
        <f t="shared" si="110"/>
        <v>0</v>
      </c>
      <c r="AD485" s="2">
        <f t="shared" si="111"/>
        <v>0</v>
      </c>
      <c r="AE485" s="2">
        <f t="shared" si="112"/>
        <v>0</v>
      </c>
    </row>
    <row r="486" spans="1:31" ht="15.75" customHeight="1" x14ac:dyDescent="0.25">
      <c r="A486" s="8" t="s">
        <v>993</v>
      </c>
      <c r="B486" s="8" t="s">
        <v>994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9">
        <v>1</v>
      </c>
      <c r="I486" s="9">
        <v>1</v>
      </c>
      <c r="J486" s="9">
        <v>1</v>
      </c>
      <c r="K486" s="9">
        <v>1</v>
      </c>
      <c r="L486" s="9">
        <v>0</v>
      </c>
      <c r="M486" s="9">
        <v>1</v>
      </c>
      <c r="N486" s="9">
        <v>1</v>
      </c>
      <c r="O486" s="9">
        <v>1</v>
      </c>
      <c r="P486" s="9">
        <v>7</v>
      </c>
      <c r="R486" s="2">
        <f t="shared" si="99"/>
        <v>1</v>
      </c>
      <c r="S486" s="2">
        <f t="shared" si="100"/>
        <v>1</v>
      </c>
      <c r="T486" s="2">
        <f t="shared" si="101"/>
        <v>1</v>
      </c>
      <c r="U486" s="2">
        <f t="shared" si="102"/>
        <v>1</v>
      </c>
      <c r="V486" s="2">
        <f t="shared" si="103"/>
        <v>1</v>
      </c>
      <c r="W486" s="2">
        <f t="shared" si="104"/>
        <v>1</v>
      </c>
      <c r="X486" s="2">
        <f t="shared" si="105"/>
        <v>1</v>
      </c>
      <c r="Y486" s="2">
        <f t="shared" si="106"/>
        <v>0</v>
      </c>
      <c r="Z486" s="2">
        <f t="shared" si="107"/>
        <v>0</v>
      </c>
      <c r="AA486" s="2">
        <f t="shared" si="108"/>
        <v>0</v>
      </c>
      <c r="AB486" s="2">
        <f t="shared" si="109"/>
        <v>0</v>
      </c>
      <c r="AC486" s="2">
        <f t="shared" si="110"/>
        <v>0</v>
      </c>
      <c r="AD486" s="2">
        <f t="shared" si="111"/>
        <v>0</v>
      </c>
      <c r="AE486" s="2">
        <f t="shared" si="112"/>
        <v>0</v>
      </c>
    </row>
    <row r="487" spans="1:31" ht="15.75" customHeight="1" x14ac:dyDescent="0.25">
      <c r="A487" s="8" t="s">
        <v>995</v>
      </c>
      <c r="B487" s="8" t="s">
        <v>996</v>
      </c>
      <c r="C487" s="9">
        <v>1</v>
      </c>
      <c r="D487" s="9">
        <v>1</v>
      </c>
      <c r="E487" s="9">
        <v>0</v>
      </c>
      <c r="F487" s="9">
        <v>0</v>
      </c>
      <c r="G487" s="9">
        <v>0</v>
      </c>
      <c r="H487" s="9">
        <v>1</v>
      </c>
      <c r="I487" s="9">
        <v>1</v>
      </c>
      <c r="J487" s="9">
        <v>1</v>
      </c>
      <c r="K487" s="9">
        <v>1</v>
      </c>
      <c r="L487" s="9">
        <v>0</v>
      </c>
      <c r="M487" s="9">
        <v>0</v>
      </c>
      <c r="N487" s="9">
        <v>0</v>
      </c>
      <c r="O487" s="9">
        <v>1</v>
      </c>
      <c r="P487" s="9">
        <v>7</v>
      </c>
      <c r="R487" s="2">
        <f t="shared" si="99"/>
        <v>1</v>
      </c>
      <c r="S487" s="2">
        <f t="shared" si="100"/>
        <v>1</v>
      </c>
      <c r="T487" s="2">
        <f t="shared" si="101"/>
        <v>1</v>
      </c>
      <c r="U487" s="2">
        <f t="shared" si="102"/>
        <v>1</v>
      </c>
      <c r="V487" s="2">
        <f t="shared" si="103"/>
        <v>1</v>
      </c>
      <c r="W487" s="2">
        <f t="shared" si="104"/>
        <v>1</v>
      </c>
      <c r="X487" s="2">
        <f t="shared" si="105"/>
        <v>1</v>
      </c>
      <c r="Y487" s="2">
        <f t="shared" si="106"/>
        <v>0</v>
      </c>
      <c r="Z487" s="2">
        <f t="shared" si="107"/>
        <v>0</v>
      </c>
      <c r="AA487" s="2">
        <f t="shared" si="108"/>
        <v>0</v>
      </c>
      <c r="AB487" s="2">
        <f t="shared" si="109"/>
        <v>0</v>
      </c>
      <c r="AC487" s="2">
        <f t="shared" si="110"/>
        <v>0</v>
      </c>
      <c r="AD487" s="2">
        <f t="shared" si="111"/>
        <v>0</v>
      </c>
      <c r="AE487" s="2">
        <f t="shared" si="112"/>
        <v>0</v>
      </c>
    </row>
    <row r="488" spans="1:31" ht="15.75" customHeight="1" x14ac:dyDescent="0.25">
      <c r="A488" s="8" t="s">
        <v>997</v>
      </c>
      <c r="B488" s="8" t="s">
        <v>998</v>
      </c>
      <c r="C488" s="9">
        <v>0</v>
      </c>
      <c r="D488" s="9">
        <v>0</v>
      </c>
      <c r="E488" s="9">
        <v>0</v>
      </c>
      <c r="F488" s="9">
        <v>0</v>
      </c>
      <c r="G488" s="9">
        <v>0</v>
      </c>
      <c r="H488" s="9">
        <v>1</v>
      </c>
      <c r="I488" s="9">
        <v>1</v>
      </c>
      <c r="J488" s="9">
        <v>0</v>
      </c>
      <c r="K488" s="9">
        <v>1</v>
      </c>
      <c r="L488" s="9">
        <v>1</v>
      </c>
      <c r="M488" s="9">
        <v>0</v>
      </c>
      <c r="N488" s="9">
        <v>0</v>
      </c>
      <c r="O488" s="9">
        <v>0</v>
      </c>
      <c r="P488" s="9">
        <v>4</v>
      </c>
      <c r="R488" s="2">
        <f t="shared" si="99"/>
        <v>1</v>
      </c>
      <c r="S488" s="2">
        <f t="shared" si="100"/>
        <v>1</v>
      </c>
      <c r="T488" s="2">
        <f t="shared" si="101"/>
        <v>1</v>
      </c>
      <c r="U488" s="2">
        <f t="shared" si="102"/>
        <v>1</v>
      </c>
      <c r="V488" s="2">
        <f t="shared" si="103"/>
        <v>0</v>
      </c>
      <c r="W488" s="2">
        <f t="shared" si="104"/>
        <v>0</v>
      </c>
      <c r="X488" s="2">
        <f t="shared" si="105"/>
        <v>0</v>
      </c>
      <c r="Y488" s="2">
        <f t="shared" si="106"/>
        <v>0</v>
      </c>
      <c r="Z488" s="2">
        <f t="shared" si="107"/>
        <v>0</v>
      </c>
      <c r="AA488" s="2">
        <f t="shared" si="108"/>
        <v>0</v>
      </c>
      <c r="AB488" s="2">
        <f t="shared" si="109"/>
        <v>0</v>
      </c>
      <c r="AC488" s="2">
        <f t="shared" si="110"/>
        <v>0</v>
      </c>
      <c r="AD488" s="2">
        <f t="shared" si="111"/>
        <v>0</v>
      </c>
      <c r="AE488" s="2">
        <f t="shared" si="112"/>
        <v>0</v>
      </c>
    </row>
    <row r="489" spans="1:31" ht="15.75" customHeight="1" x14ac:dyDescent="0.25">
      <c r="A489" s="8" t="s">
        <v>999</v>
      </c>
      <c r="B489" s="8" t="s">
        <v>1000</v>
      </c>
      <c r="C489" s="9">
        <v>0</v>
      </c>
      <c r="D489" s="9">
        <v>1</v>
      </c>
      <c r="E489" s="9">
        <v>1</v>
      </c>
      <c r="F489" s="9">
        <v>0</v>
      </c>
      <c r="G489" s="9">
        <v>0</v>
      </c>
      <c r="H489" s="9">
        <v>1</v>
      </c>
      <c r="I489" s="9">
        <v>0</v>
      </c>
      <c r="J489" s="9">
        <v>1</v>
      </c>
      <c r="K489" s="9">
        <v>0</v>
      </c>
      <c r="L489" s="9">
        <v>0</v>
      </c>
      <c r="M489" s="9">
        <v>0</v>
      </c>
      <c r="N489" s="9">
        <v>1</v>
      </c>
      <c r="O489" s="9">
        <v>0</v>
      </c>
      <c r="P489" s="9">
        <v>5</v>
      </c>
      <c r="R489" s="2">
        <f t="shared" si="99"/>
        <v>1</v>
      </c>
      <c r="S489" s="2">
        <f t="shared" si="100"/>
        <v>1</v>
      </c>
      <c r="T489" s="2">
        <f t="shared" si="101"/>
        <v>1</v>
      </c>
      <c r="U489" s="2">
        <f t="shared" si="102"/>
        <v>1</v>
      </c>
      <c r="V489" s="2">
        <f t="shared" si="103"/>
        <v>1</v>
      </c>
      <c r="W489" s="2">
        <f t="shared" si="104"/>
        <v>0</v>
      </c>
      <c r="X489" s="2">
        <f t="shared" si="105"/>
        <v>0</v>
      </c>
      <c r="Y489" s="2">
        <f t="shared" si="106"/>
        <v>0</v>
      </c>
      <c r="Z489" s="2">
        <f t="shared" si="107"/>
        <v>0</v>
      </c>
      <c r="AA489" s="2">
        <f t="shared" si="108"/>
        <v>0</v>
      </c>
      <c r="AB489" s="2">
        <f t="shared" si="109"/>
        <v>0</v>
      </c>
      <c r="AC489" s="2">
        <f t="shared" si="110"/>
        <v>0</v>
      </c>
      <c r="AD489" s="2">
        <f t="shared" si="111"/>
        <v>0</v>
      </c>
      <c r="AE489" s="2">
        <f t="shared" si="112"/>
        <v>0</v>
      </c>
    </row>
    <row r="490" spans="1:31" ht="15.75" customHeight="1" x14ac:dyDescent="0.25">
      <c r="A490" s="8" t="s">
        <v>1001</v>
      </c>
      <c r="B490" s="8" t="s">
        <v>1002</v>
      </c>
      <c r="C490" s="9">
        <v>0</v>
      </c>
      <c r="D490" s="9">
        <v>0</v>
      </c>
      <c r="E490" s="9">
        <v>0</v>
      </c>
      <c r="F490" s="9">
        <v>0</v>
      </c>
      <c r="G490" s="9">
        <v>0</v>
      </c>
      <c r="H490" s="9">
        <v>1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v>0</v>
      </c>
      <c r="P490" s="9">
        <v>1</v>
      </c>
      <c r="R490" s="2">
        <f t="shared" si="99"/>
        <v>1</v>
      </c>
      <c r="S490" s="2">
        <f t="shared" si="100"/>
        <v>0</v>
      </c>
      <c r="T490" s="2">
        <f t="shared" si="101"/>
        <v>0</v>
      </c>
      <c r="U490" s="2">
        <f t="shared" si="102"/>
        <v>0</v>
      </c>
      <c r="V490" s="2">
        <f t="shared" si="103"/>
        <v>0</v>
      </c>
      <c r="W490" s="2">
        <f t="shared" si="104"/>
        <v>0</v>
      </c>
      <c r="X490" s="2">
        <f t="shared" si="105"/>
        <v>0</v>
      </c>
      <c r="Y490" s="2">
        <f t="shared" si="106"/>
        <v>0</v>
      </c>
      <c r="Z490" s="2">
        <f t="shared" si="107"/>
        <v>0</v>
      </c>
      <c r="AA490" s="2">
        <f t="shared" si="108"/>
        <v>0</v>
      </c>
      <c r="AB490" s="2">
        <f t="shared" si="109"/>
        <v>0</v>
      </c>
      <c r="AC490" s="2">
        <f t="shared" si="110"/>
        <v>0</v>
      </c>
      <c r="AD490" s="2">
        <f t="shared" si="111"/>
        <v>0</v>
      </c>
      <c r="AE490" s="2">
        <f t="shared" si="112"/>
        <v>0</v>
      </c>
    </row>
    <row r="491" spans="1:31" ht="15.75" customHeight="1" x14ac:dyDescent="0.25">
      <c r="A491" s="8" t="s">
        <v>1003</v>
      </c>
      <c r="B491" s="8" t="s">
        <v>1004</v>
      </c>
      <c r="C491" s="9">
        <v>0</v>
      </c>
      <c r="D491" s="9">
        <v>1</v>
      </c>
      <c r="E491" s="9">
        <v>0</v>
      </c>
      <c r="F491" s="9">
        <v>0</v>
      </c>
      <c r="G491" s="9">
        <v>1</v>
      </c>
      <c r="H491" s="9">
        <v>1</v>
      </c>
      <c r="I491" s="9">
        <v>1</v>
      </c>
      <c r="J491" s="9">
        <v>1</v>
      </c>
      <c r="K491" s="9">
        <v>1</v>
      </c>
      <c r="L491" s="9">
        <v>0</v>
      </c>
      <c r="M491" s="9">
        <v>0</v>
      </c>
      <c r="N491" s="9">
        <v>1</v>
      </c>
      <c r="O491" s="9">
        <v>1</v>
      </c>
      <c r="P491" s="9">
        <v>8</v>
      </c>
      <c r="R491" s="2">
        <f t="shared" si="99"/>
        <v>1</v>
      </c>
      <c r="S491" s="2">
        <f t="shared" si="100"/>
        <v>1</v>
      </c>
      <c r="T491" s="2">
        <f t="shared" si="101"/>
        <v>1</v>
      </c>
      <c r="U491" s="2">
        <f t="shared" si="102"/>
        <v>1</v>
      </c>
      <c r="V491" s="2">
        <f t="shared" si="103"/>
        <v>1</v>
      </c>
      <c r="W491" s="2">
        <f t="shared" si="104"/>
        <v>1</v>
      </c>
      <c r="X491" s="2">
        <f t="shared" si="105"/>
        <v>1</v>
      </c>
      <c r="Y491" s="2">
        <f t="shared" si="106"/>
        <v>1</v>
      </c>
      <c r="Z491" s="2">
        <f t="shared" si="107"/>
        <v>0</v>
      </c>
      <c r="AA491" s="2">
        <f t="shared" si="108"/>
        <v>0</v>
      </c>
      <c r="AB491" s="2">
        <f t="shared" si="109"/>
        <v>0</v>
      </c>
      <c r="AC491" s="2">
        <f t="shared" si="110"/>
        <v>0</v>
      </c>
      <c r="AD491" s="2">
        <f t="shared" si="111"/>
        <v>0</v>
      </c>
      <c r="AE491" s="2">
        <f t="shared" si="112"/>
        <v>0</v>
      </c>
    </row>
    <row r="492" spans="1:31" ht="15.75" customHeight="1" x14ac:dyDescent="0.25">
      <c r="A492" s="8" t="s">
        <v>1005</v>
      </c>
      <c r="B492" s="8" t="s">
        <v>1006</v>
      </c>
      <c r="C492" s="9">
        <v>0</v>
      </c>
      <c r="D492" s="9">
        <v>0</v>
      </c>
      <c r="E492" s="9">
        <v>0</v>
      </c>
      <c r="F492" s="9">
        <v>0</v>
      </c>
      <c r="G492" s="9">
        <v>0</v>
      </c>
      <c r="H492" s="9">
        <v>1</v>
      </c>
      <c r="I492" s="9">
        <v>1</v>
      </c>
      <c r="J492" s="9">
        <v>0</v>
      </c>
      <c r="K492" s="9">
        <v>0</v>
      </c>
      <c r="L492" s="9">
        <v>0</v>
      </c>
      <c r="M492" s="9">
        <v>1</v>
      </c>
      <c r="N492" s="9">
        <v>1</v>
      </c>
      <c r="O492" s="9">
        <v>1</v>
      </c>
      <c r="P492" s="9">
        <v>6</v>
      </c>
      <c r="R492" s="2">
        <f t="shared" si="99"/>
        <v>1</v>
      </c>
      <c r="S492" s="2">
        <f t="shared" si="100"/>
        <v>1</v>
      </c>
      <c r="T492" s="2">
        <f t="shared" si="101"/>
        <v>1</v>
      </c>
      <c r="U492" s="2">
        <f t="shared" si="102"/>
        <v>1</v>
      </c>
      <c r="V492" s="2">
        <f t="shared" si="103"/>
        <v>1</v>
      </c>
      <c r="W492" s="2">
        <f t="shared" si="104"/>
        <v>0</v>
      </c>
      <c r="X492" s="2">
        <f t="shared" si="105"/>
        <v>0</v>
      </c>
      <c r="Y492" s="2">
        <f t="shared" si="106"/>
        <v>0</v>
      </c>
      <c r="Z492" s="2">
        <f t="shared" si="107"/>
        <v>0</v>
      </c>
      <c r="AA492" s="2">
        <f t="shared" si="108"/>
        <v>0</v>
      </c>
      <c r="AB492" s="2">
        <f t="shared" si="109"/>
        <v>0</v>
      </c>
      <c r="AC492" s="2">
        <f t="shared" si="110"/>
        <v>0</v>
      </c>
      <c r="AD492" s="2">
        <f t="shared" si="111"/>
        <v>0</v>
      </c>
      <c r="AE492" s="2">
        <f t="shared" si="112"/>
        <v>0</v>
      </c>
    </row>
    <row r="493" spans="1:31" ht="15.75" customHeight="1" x14ac:dyDescent="0.25">
      <c r="A493" s="8" t="s">
        <v>1007</v>
      </c>
      <c r="B493" s="8" t="s">
        <v>1008</v>
      </c>
      <c r="C493" s="9">
        <v>0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1</v>
      </c>
      <c r="L493" s="9">
        <v>0</v>
      </c>
      <c r="M493" s="9">
        <v>0</v>
      </c>
      <c r="N493" s="9">
        <v>0</v>
      </c>
      <c r="O493" s="9">
        <v>0</v>
      </c>
      <c r="P493" s="9">
        <v>1</v>
      </c>
      <c r="R493" s="2">
        <f t="shared" si="99"/>
        <v>1</v>
      </c>
      <c r="S493" s="2">
        <f t="shared" si="100"/>
        <v>0</v>
      </c>
      <c r="T493" s="2">
        <f t="shared" si="101"/>
        <v>0</v>
      </c>
      <c r="U493" s="2">
        <f t="shared" si="102"/>
        <v>0</v>
      </c>
      <c r="V493" s="2">
        <f t="shared" si="103"/>
        <v>0</v>
      </c>
      <c r="W493" s="2">
        <f t="shared" si="104"/>
        <v>0</v>
      </c>
      <c r="X493" s="2">
        <f t="shared" si="105"/>
        <v>0</v>
      </c>
      <c r="Y493" s="2">
        <f t="shared" si="106"/>
        <v>0</v>
      </c>
      <c r="Z493" s="2">
        <f t="shared" si="107"/>
        <v>0</v>
      </c>
      <c r="AA493" s="2">
        <f t="shared" si="108"/>
        <v>0</v>
      </c>
      <c r="AB493" s="2">
        <f t="shared" si="109"/>
        <v>0</v>
      </c>
      <c r="AC493" s="2">
        <f t="shared" si="110"/>
        <v>0</v>
      </c>
      <c r="AD493" s="2">
        <f t="shared" si="111"/>
        <v>0</v>
      </c>
      <c r="AE493" s="2">
        <f t="shared" si="112"/>
        <v>0</v>
      </c>
    </row>
    <row r="494" spans="1:31" ht="15.75" customHeight="1" x14ac:dyDescent="0.25">
      <c r="A494" s="8" t="s">
        <v>1009</v>
      </c>
      <c r="B494" s="8" t="s">
        <v>1010</v>
      </c>
      <c r="C494" s="9">
        <v>1</v>
      </c>
      <c r="D494" s="9">
        <v>1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v>0</v>
      </c>
      <c r="P494" s="9">
        <v>2</v>
      </c>
      <c r="R494" s="2">
        <f t="shared" si="99"/>
        <v>1</v>
      </c>
      <c r="S494" s="2">
        <f t="shared" si="100"/>
        <v>1</v>
      </c>
      <c r="T494" s="2">
        <f t="shared" si="101"/>
        <v>0</v>
      </c>
      <c r="U494" s="2">
        <f t="shared" si="102"/>
        <v>0</v>
      </c>
      <c r="V494" s="2">
        <f t="shared" si="103"/>
        <v>0</v>
      </c>
      <c r="W494" s="2">
        <f t="shared" si="104"/>
        <v>0</v>
      </c>
      <c r="X494" s="2">
        <f t="shared" si="105"/>
        <v>0</v>
      </c>
      <c r="Y494" s="2">
        <f t="shared" si="106"/>
        <v>0</v>
      </c>
      <c r="Z494" s="2">
        <f t="shared" si="107"/>
        <v>0</v>
      </c>
      <c r="AA494" s="2">
        <f t="shared" si="108"/>
        <v>0</v>
      </c>
      <c r="AB494" s="2">
        <f t="shared" si="109"/>
        <v>0</v>
      </c>
      <c r="AC494" s="2">
        <f t="shared" si="110"/>
        <v>0</v>
      </c>
      <c r="AD494" s="2">
        <f t="shared" si="111"/>
        <v>0</v>
      </c>
      <c r="AE494" s="2">
        <f t="shared" si="112"/>
        <v>0</v>
      </c>
    </row>
    <row r="495" spans="1:31" ht="15.75" customHeight="1" x14ac:dyDescent="0.25">
      <c r="A495" s="8" t="s">
        <v>1011</v>
      </c>
      <c r="B495" s="8" t="s">
        <v>1012</v>
      </c>
      <c r="C495" s="9">
        <v>0</v>
      </c>
      <c r="D495" s="9">
        <v>1</v>
      </c>
      <c r="E495" s="9">
        <v>1</v>
      </c>
      <c r="F495" s="9">
        <v>0</v>
      </c>
      <c r="G495" s="9">
        <v>1</v>
      </c>
      <c r="H495" s="9">
        <v>1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v>0</v>
      </c>
      <c r="O495" s="9">
        <v>0</v>
      </c>
      <c r="P495" s="9">
        <v>4</v>
      </c>
      <c r="R495" s="2">
        <f t="shared" si="99"/>
        <v>1</v>
      </c>
      <c r="S495" s="2">
        <f t="shared" si="100"/>
        <v>1</v>
      </c>
      <c r="T495" s="2">
        <f t="shared" si="101"/>
        <v>1</v>
      </c>
      <c r="U495" s="2">
        <f t="shared" si="102"/>
        <v>1</v>
      </c>
      <c r="V495" s="2">
        <f t="shared" si="103"/>
        <v>0</v>
      </c>
      <c r="W495" s="2">
        <f t="shared" si="104"/>
        <v>0</v>
      </c>
      <c r="X495" s="2">
        <f t="shared" si="105"/>
        <v>0</v>
      </c>
      <c r="Y495" s="2">
        <f t="shared" si="106"/>
        <v>0</v>
      </c>
      <c r="Z495" s="2">
        <f t="shared" si="107"/>
        <v>0</v>
      </c>
      <c r="AA495" s="2">
        <f t="shared" si="108"/>
        <v>0</v>
      </c>
      <c r="AB495" s="2">
        <f t="shared" si="109"/>
        <v>0</v>
      </c>
      <c r="AC495" s="2">
        <f t="shared" si="110"/>
        <v>0</v>
      </c>
      <c r="AD495" s="2">
        <f t="shared" si="111"/>
        <v>0</v>
      </c>
      <c r="AE495" s="2">
        <f t="shared" si="112"/>
        <v>0</v>
      </c>
    </row>
    <row r="496" spans="1:31" ht="15.75" customHeight="1" x14ac:dyDescent="0.25">
      <c r="A496" s="8" t="s">
        <v>1013</v>
      </c>
      <c r="B496" s="8" t="s">
        <v>1014</v>
      </c>
      <c r="C496" s="9">
        <v>0</v>
      </c>
      <c r="D496" s="9">
        <v>0</v>
      </c>
      <c r="E496" s="9">
        <v>0</v>
      </c>
      <c r="F496" s="9">
        <v>0</v>
      </c>
      <c r="G496" s="9">
        <v>0</v>
      </c>
      <c r="H496" s="9">
        <v>1</v>
      </c>
      <c r="I496" s="9">
        <v>0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2</v>
      </c>
      <c r="R496" s="2">
        <f t="shared" si="99"/>
        <v>1</v>
      </c>
      <c r="S496" s="2">
        <f t="shared" si="100"/>
        <v>0</v>
      </c>
      <c r="T496" s="2">
        <f t="shared" si="101"/>
        <v>0</v>
      </c>
      <c r="U496" s="2">
        <f t="shared" si="102"/>
        <v>0</v>
      </c>
      <c r="V496" s="2">
        <f t="shared" si="103"/>
        <v>0</v>
      </c>
      <c r="W496" s="2">
        <f t="shared" si="104"/>
        <v>0</v>
      </c>
      <c r="X496" s="2">
        <f t="shared" si="105"/>
        <v>0</v>
      </c>
      <c r="Y496" s="2">
        <f t="shared" si="106"/>
        <v>0</v>
      </c>
      <c r="Z496" s="2">
        <f t="shared" si="107"/>
        <v>0</v>
      </c>
      <c r="AA496" s="2">
        <f t="shared" si="108"/>
        <v>0</v>
      </c>
      <c r="AB496" s="2">
        <f t="shared" si="109"/>
        <v>0</v>
      </c>
      <c r="AC496" s="2">
        <f t="shared" si="110"/>
        <v>0</v>
      </c>
      <c r="AD496" s="2">
        <f t="shared" si="111"/>
        <v>0</v>
      </c>
      <c r="AE496" s="2">
        <f t="shared" si="112"/>
        <v>0</v>
      </c>
    </row>
    <row r="497" spans="1:31" ht="15.75" customHeight="1" x14ac:dyDescent="0.25">
      <c r="A497" s="8" t="s">
        <v>1015</v>
      </c>
      <c r="B497" s="8" t="s">
        <v>1016</v>
      </c>
      <c r="C497" s="9">
        <v>0</v>
      </c>
      <c r="D497" s="9">
        <v>0</v>
      </c>
      <c r="E497" s="9">
        <v>0</v>
      </c>
      <c r="F497" s="9">
        <v>0</v>
      </c>
      <c r="G497" s="9">
        <v>1</v>
      </c>
      <c r="H497" s="9">
        <v>1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v>0</v>
      </c>
      <c r="O497" s="9">
        <v>0</v>
      </c>
      <c r="P497" s="9">
        <v>2</v>
      </c>
      <c r="R497" s="2">
        <f t="shared" si="99"/>
        <v>1</v>
      </c>
      <c r="S497" s="2">
        <f t="shared" si="100"/>
        <v>1</v>
      </c>
      <c r="T497" s="2">
        <f t="shared" si="101"/>
        <v>0</v>
      </c>
      <c r="U497" s="2">
        <f t="shared" si="102"/>
        <v>0</v>
      </c>
      <c r="V497" s="2">
        <f t="shared" si="103"/>
        <v>0</v>
      </c>
      <c r="W497" s="2">
        <f t="shared" si="104"/>
        <v>0</v>
      </c>
      <c r="X497" s="2">
        <f t="shared" si="105"/>
        <v>0</v>
      </c>
      <c r="Y497" s="2">
        <f t="shared" si="106"/>
        <v>0</v>
      </c>
      <c r="Z497" s="2">
        <f t="shared" si="107"/>
        <v>0</v>
      </c>
      <c r="AA497" s="2">
        <f t="shared" si="108"/>
        <v>0</v>
      </c>
      <c r="AB497" s="2">
        <f t="shared" si="109"/>
        <v>0</v>
      </c>
      <c r="AC497" s="2">
        <f t="shared" si="110"/>
        <v>0</v>
      </c>
      <c r="AD497" s="2">
        <f t="shared" si="111"/>
        <v>0</v>
      </c>
      <c r="AE497" s="2">
        <f t="shared" si="112"/>
        <v>0</v>
      </c>
    </row>
    <row r="498" spans="1:31" ht="15.75" customHeight="1" x14ac:dyDescent="0.25">
      <c r="A498" s="8" t="s">
        <v>1017</v>
      </c>
      <c r="B498" s="8" t="s">
        <v>1018</v>
      </c>
      <c r="C498" s="9">
        <v>0</v>
      </c>
      <c r="D498" s="9">
        <v>1</v>
      </c>
      <c r="E498" s="9">
        <v>0</v>
      </c>
      <c r="F498" s="9">
        <v>0</v>
      </c>
      <c r="G498" s="9">
        <v>0</v>
      </c>
      <c r="H498" s="9">
        <v>0</v>
      </c>
      <c r="I498" s="9">
        <v>1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9">
        <v>2</v>
      </c>
      <c r="R498" s="2">
        <f t="shared" si="99"/>
        <v>1</v>
      </c>
      <c r="S498" s="2">
        <f t="shared" si="100"/>
        <v>1</v>
      </c>
      <c r="T498" s="2">
        <f t="shared" si="101"/>
        <v>0</v>
      </c>
      <c r="U498" s="2">
        <f t="shared" si="102"/>
        <v>0</v>
      </c>
      <c r="V498" s="2">
        <f t="shared" si="103"/>
        <v>0</v>
      </c>
      <c r="W498" s="2">
        <f t="shared" si="104"/>
        <v>0</v>
      </c>
      <c r="X498" s="2">
        <f t="shared" si="105"/>
        <v>0</v>
      </c>
      <c r="Y498" s="2">
        <f t="shared" si="106"/>
        <v>0</v>
      </c>
      <c r="Z498" s="2">
        <f t="shared" si="107"/>
        <v>0</v>
      </c>
      <c r="AA498" s="2">
        <f t="shared" si="108"/>
        <v>0</v>
      </c>
      <c r="AB498" s="2">
        <f t="shared" si="109"/>
        <v>0</v>
      </c>
      <c r="AC498" s="2">
        <f t="shared" si="110"/>
        <v>0</v>
      </c>
      <c r="AD498" s="2">
        <f t="shared" si="111"/>
        <v>0</v>
      </c>
      <c r="AE498" s="2">
        <f t="shared" si="112"/>
        <v>0</v>
      </c>
    </row>
    <row r="499" spans="1:31" ht="15.75" customHeight="1" x14ac:dyDescent="0.25">
      <c r="A499" s="8" t="s">
        <v>1019</v>
      </c>
      <c r="B499" s="8" t="s">
        <v>1020</v>
      </c>
      <c r="C499" s="9">
        <v>0</v>
      </c>
      <c r="D499" s="9">
        <v>0</v>
      </c>
      <c r="E499" s="9">
        <v>0</v>
      </c>
      <c r="F499" s="9">
        <v>0</v>
      </c>
      <c r="G499" s="9">
        <v>0</v>
      </c>
      <c r="H499" s="9">
        <v>1</v>
      </c>
      <c r="I499" s="9">
        <v>0</v>
      </c>
      <c r="J499" s="9">
        <v>0</v>
      </c>
      <c r="K499" s="9">
        <v>1</v>
      </c>
      <c r="L499" s="9">
        <v>1</v>
      </c>
      <c r="M499" s="9">
        <v>0</v>
      </c>
      <c r="N499" s="9">
        <v>1</v>
      </c>
      <c r="O499" s="9">
        <v>0</v>
      </c>
      <c r="P499" s="9">
        <v>4</v>
      </c>
      <c r="R499" s="2">
        <f t="shared" si="99"/>
        <v>1</v>
      </c>
      <c r="S499" s="2">
        <f t="shared" si="100"/>
        <v>1</v>
      </c>
      <c r="T499" s="2">
        <f t="shared" si="101"/>
        <v>1</v>
      </c>
      <c r="U499" s="2">
        <f t="shared" si="102"/>
        <v>1</v>
      </c>
      <c r="V499" s="2">
        <f t="shared" si="103"/>
        <v>0</v>
      </c>
      <c r="W499" s="2">
        <f t="shared" si="104"/>
        <v>0</v>
      </c>
      <c r="X499" s="2">
        <f t="shared" si="105"/>
        <v>0</v>
      </c>
      <c r="Y499" s="2">
        <f t="shared" si="106"/>
        <v>0</v>
      </c>
      <c r="Z499" s="2">
        <f t="shared" si="107"/>
        <v>0</v>
      </c>
      <c r="AA499" s="2">
        <f t="shared" si="108"/>
        <v>0</v>
      </c>
      <c r="AB499" s="2">
        <f t="shared" si="109"/>
        <v>0</v>
      </c>
      <c r="AC499" s="2">
        <f t="shared" si="110"/>
        <v>0</v>
      </c>
      <c r="AD499" s="2">
        <f t="shared" si="111"/>
        <v>0</v>
      </c>
      <c r="AE499" s="2">
        <f t="shared" si="112"/>
        <v>0</v>
      </c>
    </row>
    <row r="500" spans="1:31" ht="15.75" customHeight="1" x14ac:dyDescent="0.25">
      <c r="A500" s="8" t="s">
        <v>1021</v>
      </c>
      <c r="B500" s="8" t="s">
        <v>1022</v>
      </c>
      <c r="C500" s="9">
        <v>0</v>
      </c>
      <c r="D500" s="9">
        <v>0</v>
      </c>
      <c r="E500" s="9">
        <v>0</v>
      </c>
      <c r="F500" s="9">
        <v>0</v>
      </c>
      <c r="G500" s="9">
        <v>0</v>
      </c>
      <c r="H500" s="9">
        <v>1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1</v>
      </c>
      <c r="R500" s="2">
        <f t="shared" si="99"/>
        <v>1</v>
      </c>
      <c r="S500" s="2">
        <f t="shared" si="100"/>
        <v>0</v>
      </c>
      <c r="T500" s="2">
        <f t="shared" si="101"/>
        <v>0</v>
      </c>
      <c r="U500" s="2">
        <f t="shared" si="102"/>
        <v>0</v>
      </c>
      <c r="V500" s="2">
        <f t="shared" si="103"/>
        <v>0</v>
      </c>
      <c r="W500" s="2">
        <f t="shared" si="104"/>
        <v>0</v>
      </c>
      <c r="X500" s="2">
        <f t="shared" si="105"/>
        <v>0</v>
      </c>
      <c r="Y500" s="2">
        <f t="shared" si="106"/>
        <v>0</v>
      </c>
      <c r="Z500" s="2">
        <f t="shared" si="107"/>
        <v>0</v>
      </c>
      <c r="AA500" s="2">
        <f t="shared" si="108"/>
        <v>0</v>
      </c>
      <c r="AB500" s="2">
        <f t="shared" si="109"/>
        <v>0</v>
      </c>
      <c r="AC500" s="2">
        <f t="shared" si="110"/>
        <v>0</v>
      </c>
      <c r="AD500" s="2">
        <f t="shared" si="111"/>
        <v>0</v>
      </c>
      <c r="AE500" s="2">
        <f t="shared" si="112"/>
        <v>0</v>
      </c>
    </row>
    <row r="501" spans="1:31" ht="15.75" customHeight="1" x14ac:dyDescent="0.25">
      <c r="A501" s="8" t="s">
        <v>1023</v>
      </c>
      <c r="B501" s="8" t="s">
        <v>1024</v>
      </c>
      <c r="C501" s="9">
        <v>1</v>
      </c>
      <c r="D501" s="9">
        <v>1</v>
      </c>
      <c r="E501" s="9">
        <v>1</v>
      </c>
      <c r="F501" s="9">
        <v>1</v>
      </c>
      <c r="G501" s="9">
        <v>0</v>
      </c>
      <c r="H501" s="9">
        <v>1</v>
      </c>
      <c r="I501" s="9">
        <v>1</v>
      </c>
      <c r="J501" s="9">
        <v>0</v>
      </c>
      <c r="K501" s="9">
        <v>1</v>
      </c>
      <c r="L501" s="9">
        <v>0</v>
      </c>
      <c r="M501" s="9">
        <v>1</v>
      </c>
      <c r="N501" s="9">
        <v>1</v>
      </c>
      <c r="O501" s="9">
        <v>0</v>
      </c>
      <c r="P501" s="9">
        <v>9</v>
      </c>
      <c r="R501" s="2">
        <f t="shared" si="99"/>
        <v>1</v>
      </c>
      <c r="S501" s="2">
        <f t="shared" si="100"/>
        <v>1</v>
      </c>
      <c r="T501" s="2">
        <f t="shared" si="101"/>
        <v>1</v>
      </c>
      <c r="U501" s="2">
        <f t="shared" si="102"/>
        <v>1</v>
      </c>
      <c r="V501" s="2">
        <f t="shared" si="103"/>
        <v>1</v>
      </c>
      <c r="W501" s="2">
        <f t="shared" si="104"/>
        <v>1</v>
      </c>
      <c r="X501" s="2">
        <f t="shared" si="105"/>
        <v>1</v>
      </c>
      <c r="Y501" s="2">
        <f t="shared" si="106"/>
        <v>1</v>
      </c>
      <c r="Z501" s="2">
        <f t="shared" si="107"/>
        <v>1</v>
      </c>
      <c r="AA501" s="2">
        <f t="shared" si="108"/>
        <v>0</v>
      </c>
      <c r="AB501" s="2">
        <f t="shared" si="109"/>
        <v>0</v>
      </c>
      <c r="AC501" s="2">
        <f t="shared" si="110"/>
        <v>0</v>
      </c>
      <c r="AD501" s="2">
        <f t="shared" si="111"/>
        <v>0</v>
      </c>
      <c r="AE501" s="2">
        <f t="shared" si="112"/>
        <v>0</v>
      </c>
    </row>
    <row r="502" spans="1:31" ht="15.75" customHeight="1" x14ac:dyDescent="0.25">
      <c r="A502" s="8" t="s">
        <v>1025</v>
      </c>
      <c r="B502" s="8" t="s">
        <v>1026</v>
      </c>
      <c r="C502" s="9">
        <v>0</v>
      </c>
      <c r="D502" s="9">
        <v>0</v>
      </c>
      <c r="E502" s="9">
        <v>0</v>
      </c>
      <c r="F502" s="9">
        <v>0</v>
      </c>
      <c r="G502" s="9">
        <v>1</v>
      </c>
      <c r="H502" s="9">
        <v>1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2</v>
      </c>
      <c r="R502" s="2">
        <f t="shared" si="99"/>
        <v>1</v>
      </c>
      <c r="S502" s="2">
        <f t="shared" si="100"/>
        <v>1</v>
      </c>
      <c r="T502" s="2">
        <f t="shared" si="101"/>
        <v>0</v>
      </c>
      <c r="U502" s="2">
        <f t="shared" si="102"/>
        <v>0</v>
      </c>
      <c r="V502" s="2">
        <f t="shared" si="103"/>
        <v>0</v>
      </c>
      <c r="W502" s="2">
        <f t="shared" si="104"/>
        <v>0</v>
      </c>
      <c r="X502" s="2">
        <f t="shared" si="105"/>
        <v>0</v>
      </c>
      <c r="Y502" s="2">
        <f t="shared" si="106"/>
        <v>0</v>
      </c>
      <c r="Z502" s="2">
        <f t="shared" si="107"/>
        <v>0</v>
      </c>
      <c r="AA502" s="2">
        <f t="shared" si="108"/>
        <v>0</v>
      </c>
      <c r="AB502" s="2">
        <f t="shared" si="109"/>
        <v>0</v>
      </c>
      <c r="AC502" s="2">
        <f t="shared" si="110"/>
        <v>0</v>
      </c>
      <c r="AD502" s="2">
        <f t="shared" si="111"/>
        <v>0</v>
      </c>
      <c r="AE502" s="2">
        <f t="shared" si="112"/>
        <v>0</v>
      </c>
    </row>
    <row r="503" spans="1:31" ht="15.75" customHeight="1" x14ac:dyDescent="0.25">
      <c r="A503" s="8" t="s">
        <v>1027</v>
      </c>
      <c r="B503" s="8" t="s">
        <v>1028</v>
      </c>
      <c r="C503" s="9">
        <v>1</v>
      </c>
      <c r="D503" s="9">
        <v>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2</v>
      </c>
      <c r="R503" s="2">
        <f t="shared" si="99"/>
        <v>1</v>
      </c>
      <c r="S503" s="2">
        <f t="shared" si="100"/>
        <v>0</v>
      </c>
      <c r="T503" s="2">
        <f t="shared" si="101"/>
        <v>0</v>
      </c>
      <c r="U503" s="2">
        <f t="shared" si="102"/>
        <v>0</v>
      </c>
      <c r="V503" s="2">
        <f t="shared" si="103"/>
        <v>0</v>
      </c>
      <c r="W503" s="2">
        <f t="shared" si="104"/>
        <v>0</v>
      </c>
      <c r="X503" s="2">
        <f t="shared" si="105"/>
        <v>0</v>
      </c>
      <c r="Y503" s="2">
        <f t="shared" si="106"/>
        <v>0</v>
      </c>
      <c r="Z503" s="2">
        <f t="shared" si="107"/>
        <v>0</v>
      </c>
      <c r="AA503" s="2">
        <f t="shared" si="108"/>
        <v>0</v>
      </c>
      <c r="AB503" s="2">
        <f t="shared" si="109"/>
        <v>0</v>
      </c>
      <c r="AC503" s="2">
        <f t="shared" si="110"/>
        <v>0</v>
      </c>
      <c r="AD503" s="2">
        <f t="shared" si="111"/>
        <v>0</v>
      </c>
      <c r="AE503" s="2">
        <f t="shared" si="112"/>
        <v>0</v>
      </c>
    </row>
    <row r="504" spans="1:31" ht="15.75" customHeight="1" x14ac:dyDescent="0.25">
      <c r="A504" s="8" t="s">
        <v>1029</v>
      </c>
      <c r="B504" s="8" t="s">
        <v>1030</v>
      </c>
      <c r="C504" s="9">
        <v>0</v>
      </c>
      <c r="D504" s="9">
        <v>1</v>
      </c>
      <c r="E504" s="9">
        <v>1</v>
      </c>
      <c r="F504" s="9">
        <v>1</v>
      </c>
      <c r="G504" s="9">
        <v>1</v>
      </c>
      <c r="H504" s="9">
        <v>1</v>
      </c>
      <c r="I504" s="9">
        <v>1</v>
      </c>
      <c r="J504" s="9">
        <v>1</v>
      </c>
      <c r="K504" s="9">
        <v>1</v>
      </c>
      <c r="L504" s="9">
        <v>1</v>
      </c>
      <c r="M504" s="9">
        <v>1</v>
      </c>
      <c r="N504" s="9">
        <v>1</v>
      </c>
      <c r="O504" s="9">
        <v>1</v>
      </c>
      <c r="P504" s="9">
        <v>15</v>
      </c>
      <c r="R504" s="2">
        <f t="shared" si="99"/>
        <v>1</v>
      </c>
      <c r="S504" s="2">
        <f t="shared" si="100"/>
        <v>1</v>
      </c>
      <c r="T504" s="2">
        <f t="shared" si="101"/>
        <v>1</v>
      </c>
      <c r="U504" s="2">
        <f t="shared" si="102"/>
        <v>1</v>
      </c>
      <c r="V504" s="2">
        <f t="shared" si="103"/>
        <v>1</v>
      </c>
      <c r="W504" s="2">
        <f t="shared" si="104"/>
        <v>1</v>
      </c>
      <c r="X504" s="2">
        <f t="shared" si="105"/>
        <v>1</v>
      </c>
      <c r="Y504" s="2">
        <f t="shared" si="106"/>
        <v>1</v>
      </c>
      <c r="Z504" s="2">
        <f t="shared" si="107"/>
        <v>1</v>
      </c>
      <c r="AA504" s="2">
        <f t="shared" si="108"/>
        <v>1</v>
      </c>
      <c r="AB504" s="2">
        <f t="shared" si="109"/>
        <v>1</v>
      </c>
      <c r="AC504" s="2">
        <f t="shared" si="110"/>
        <v>1</v>
      </c>
      <c r="AD504" s="2">
        <f t="shared" si="111"/>
        <v>0</v>
      </c>
      <c r="AE504" s="2">
        <f t="shared" si="112"/>
        <v>0</v>
      </c>
    </row>
    <row r="505" spans="1:31" ht="15.75" customHeight="1" x14ac:dyDescent="0.25">
      <c r="A505" s="8" t="s">
        <v>1031</v>
      </c>
      <c r="B505" s="8" t="s">
        <v>1032</v>
      </c>
      <c r="C505" s="9">
        <v>1</v>
      </c>
      <c r="D505" s="9">
        <v>1</v>
      </c>
      <c r="E505" s="9">
        <v>1</v>
      </c>
      <c r="F505" s="9">
        <v>1</v>
      </c>
      <c r="G505" s="9">
        <v>0</v>
      </c>
      <c r="H505" s="9">
        <v>1</v>
      </c>
      <c r="I505" s="9">
        <v>1</v>
      </c>
      <c r="J505" s="9">
        <v>0</v>
      </c>
      <c r="K505" s="9">
        <v>0</v>
      </c>
      <c r="L505" s="9">
        <v>0</v>
      </c>
      <c r="M505" s="9">
        <v>0</v>
      </c>
      <c r="N505" s="9">
        <v>0</v>
      </c>
      <c r="O505" s="9">
        <v>0</v>
      </c>
      <c r="P505" s="9">
        <v>6</v>
      </c>
      <c r="R505" s="2">
        <f t="shared" si="99"/>
        <v>1</v>
      </c>
      <c r="S505" s="2">
        <f t="shared" si="100"/>
        <v>1</v>
      </c>
      <c r="T505" s="2">
        <f t="shared" si="101"/>
        <v>1</v>
      </c>
      <c r="U505" s="2">
        <f t="shared" si="102"/>
        <v>1</v>
      </c>
      <c r="V505" s="2">
        <f t="shared" si="103"/>
        <v>1</v>
      </c>
      <c r="W505" s="2">
        <f t="shared" si="104"/>
        <v>1</v>
      </c>
      <c r="X505" s="2">
        <f t="shared" si="105"/>
        <v>0</v>
      </c>
      <c r="Y505" s="2">
        <f t="shared" si="106"/>
        <v>0</v>
      </c>
      <c r="Z505" s="2">
        <f t="shared" si="107"/>
        <v>0</v>
      </c>
      <c r="AA505" s="2">
        <f t="shared" si="108"/>
        <v>0</v>
      </c>
      <c r="AB505" s="2">
        <f t="shared" si="109"/>
        <v>0</v>
      </c>
      <c r="AC505" s="2">
        <f t="shared" si="110"/>
        <v>0</v>
      </c>
      <c r="AD505" s="2">
        <f t="shared" si="111"/>
        <v>0</v>
      </c>
      <c r="AE505" s="2">
        <f t="shared" si="112"/>
        <v>0</v>
      </c>
    </row>
    <row r="506" spans="1:31" ht="15.75" customHeight="1" x14ac:dyDescent="0.25">
      <c r="A506" s="8" t="s">
        <v>1033</v>
      </c>
      <c r="B506" s="8" t="s">
        <v>1034</v>
      </c>
      <c r="C506" s="9">
        <v>0</v>
      </c>
      <c r="D506" s="9">
        <v>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1</v>
      </c>
      <c r="O506" s="9">
        <v>1</v>
      </c>
      <c r="P506" s="9">
        <v>2</v>
      </c>
      <c r="R506" s="2">
        <f t="shared" si="99"/>
        <v>1</v>
      </c>
      <c r="S506" s="2">
        <f t="shared" si="100"/>
        <v>1</v>
      </c>
      <c r="T506" s="2">
        <f t="shared" si="101"/>
        <v>0</v>
      </c>
      <c r="U506" s="2">
        <f t="shared" si="102"/>
        <v>0</v>
      </c>
      <c r="V506" s="2">
        <f t="shared" si="103"/>
        <v>0</v>
      </c>
      <c r="W506" s="2">
        <f t="shared" si="104"/>
        <v>0</v>
      </c>
      <c r="X506" s="2">
        <f t="shared" si="105"/>
        <v>0</v>
      </c>
      <c r="Y506" s="2">
        <f t="shared" si="106"/>
        <v>0</v>
      </c>
      <c r="Z506" s="2">
        <f t="shared" si="107"/>
        <v>0</v>
      </c>
      <c r="AA506" s="2">
        <f t="shared" si="108"/>
        <v>0</v>
      </c>
      <c r="AB506" s="2">
        <f t="shared" si="109"/>
        <v>0</v>
      </c>
      <c r="AC506" s="2">
        <f t="shared" si="110"/>
        <v>0</v>
      </c>
      <c r="AD506" s="2">
        <f t="shared" si="111"/>
        <v>0</v>
      </c>
      <c r="AE506" s="2">
        <f t="shared" si="112"/>
        <v>0</v>
      </c>
    </row>
    <row r="507" spans="1:31" ht="15.75" customHeight="1" x14ac:dyDescent="0.25">
      <c r="A507" s="8" t="s">
        <v>1035</v>
      </c>
      <c r="B507" s="8" t="s">
        <v>1036</v>
      </c>
      <c r="C507" s="9">
        <v>0</v>
      </c>
      <c r="D507" s="9">
        <v>1</v>
      </c>
      <c r="E507" s="9">
        <v>1</v>
      </c>
      <c r="F507" s="9">
        <v>1</v>
      </c>
      <c r="G507" s="9">
        <v>1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0</v>
      </c>
      <c r="O507" s="9">
        <v>0</v>
      </c>
      <c r="P507" s="9">
        <v>5</v>
      </c>
      <c r="R507" s="2">
        <f t="shared" si="99"/>
        <v>1</v>
      </c>
      <c r="S507" s="2">
        <f t="shared" si="100"/>
        <v>1</v>
      </c>
      <c r="T507" s="2">
        <f t="shared" si="101"/>
        <v>1</v>
      </c>
      <c r="U507" s="2">
        <f t="shared" si="102"/>
        <v>1</v>
      </c>
      <c r="V507" s="2">
        <f t="shared" si="103"/>
        <v>0</v>
      </c>
      <c r="W507" s="2">
        <f t="shared" si="104"/>
        <v>0</v>
      </c>
      <c r="X507" s="2">
        <f t="shared" si="105"/>
        <v>0</v>
      </c>
      <c r="Y507" s="2">
        <f t="shared" si="106"/>
        <v>0</v>
      </c>
      <c r="Z507" s="2">
        <f t="shared" si="107"/>
        <v>0</v>
      </c>
      <c r="AA507" s="2">
        <f t="shared" si="108"/>
        <v>0</v>
      </c>
      <c r="AB507" s="2">
        <f t="shared" si="109"/>
        <v>0</v>
      </c>
      <c r="AC507" s="2">
        <f t="shared" si="110"/>
        <v>0</v>
      </c>
      <c r="AD507" s="2">
        <f t="shared" si="111"/>
        <v>0</v>
      </c>
      <c r="AE507" s="2">
        <f t="shared" si="112"/>
        <v>0</v>
      </c>
    </row>
    <row r="508" spans="1:31" ht="15.75" customHeight="1" x14ac:dyDescent="0.25">
      <c r="A508" s="8" t="s">
        <v>1037</v>
      </c>
      <c r="B508" s="8" t="s">
        <v>1038</v>
      </c>
      <c r="C508" s="9">
        <v>0</v>
      </c>
      <c r="D508" s="9">
        <v>0</v>
      </c>
      <c r="E508" s="9">
        <v>0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1</v>
      </c>
      <c r="L508" s="9">
        <v>0</v>
      </c>
      <c r="M508" s="9">
        <v>0</v>
      </c>
      <c r="N508" s="9">
        <v>0</v>
      </c>
      <c r="O508" s="9">
        <v>0</v>
      </c>
      <c r="P508" s="9">
        <v>1</v>
      </c>
      <c r="R508" s="2">
        <f t="shared" si="99"/>
        <v>1</v>
      </c>
      <c r="S508" s="2">
        <f t="shared" si="100"/>
        <v>0</v>
      </c>
      <c r="T508" s="2">
        <f t="shared" si="101"/>
        <v>0</v>
      </c>
      <c r="U508" s="2">
        <f t="shared" si="102"/>
        <v>0</v>
      </c>
      <c r="V508" s="2">
        <f t="shared" si="103"/>
        <v>0</v>
      </c>
      <c r="W508" s="2">
        <f t="shared" si="104"/>
        <v>0</v>
      </c>
      <c r="X508" s="2">
        <f t="shared" si="105"/>
        <v>0</v>
      </c>
      <c r="Y508" s="2">
        <f t="shared" si="106"/>
        <v>0</v>
      </c>
      <c r="Z508" s="2">
        <f t="shared" si="107"/>
        <v>0</v>
      </c>
      <c r="AA508" s="2">
        <f t="shared" si="108"/>
        <v>0</v>
      </c>
      <c r="AB508" s="2">
        <f t="shared" si="109"/>
        <v>0</v>
      </c>
      <c r="AC508" s="2">
        <f t="shared" si="110"/>
        <v>0</v>
      </c>
      <c r="AD508" s="2">
        <f t="shared" si="111"/>
        <v>0</v>
      </c>
      <c r="AE508" s="2">
        <f t="shared" si="112"/>
        <v>0</v>
      </c>
    </row>
    <row r="509" spans="1:31" ht="15.75" customHeight="1" x14ac:dyDescent="0.25">
      <c r="A509" s="8" t="s">
        <v>1039</v>
      </c>
      <c r="B509" s="8" t="s">
        <v>1040</v>
      </c>
      <c r="C509" s="9">
        <v>0</v>
      </c>
      <c r="D509" s="9">
        <v>1</v>
      </c>
      <c r="E509" s="9">
        <v>1</v>
      </c>
      <c r="F509" s="9">
        <v>0</v>
      </c>
      <c r="G509" s="9">
        <v>1</v>
      </c>
      <c r="H509" s="9">
        <v>1</v>
      </c>
      <c r="I509" s="9">
        <v>1</v>
      </c>
      <c r="J509" s="9">
        <v>1</v>
      </c>
      <c r="K509" s="9">
        <v>1</v>
      </c>
      <c r="L509" s="9">
        <v>1</v>
      </c>
      <c r="M509" s="9">
        <v>1</v>
      </c>
      <c r="N509" s="9">
        <v>1</v>
      </c>
      <c r="O509" s="9">
        <v>1</v>
      </c>
      <c r="P509" s="9">
        <v>13</v>
      </c>
      <c r="R509" s="2">
        <f t="shared" si="99"/>
        <v>1</v>
      </c>
      <c r="S509" s="2">
        <f t="shared" si="100"/>
        <v>1</v>
      </c>
      <c r="T509" s="2">
        <f t="shared" si="101"/>
        <v>1</v>
      </c>
      <c r="U509" s="2">
        <f t="shared" si="102"/>
        <v>1</v>
      </c>
      <c r="V509" s="2">
        <f t="shared" si="103"/>
        <v>1</v>
      </c>
      <c r="W509" s="2">
        <f t="shared" si="104"/>
        <v>1</v>
      </c>
      <c r="X509" s="2">
        <f t="shared" si="105"/>
        <v>1</v>
      </c>
      <c r="Y509" s="2">
        <f t="shared" si="106"/>
        <v>1</v>
      </c>
      <c r="Z509" s="2">
        <f t="shared" si="107"/>
        <v>1</v>
      </c>
      <c r="AA509" s="2">
        <f t="shared" si="108"/>
        <v>1</v>
      </c>
      <c r="AB509" s="2">
        <f t="shared" si="109"/>
        <v>1</v>
      </c>
      <c r="AC509" s="2">
        <f t="shared" si="110"/>
        <v>0</v>
      </c>
      <c r="AD509" s="2">
        <f t="shared" si="111"/>
        <v>0</v>
      </c>
      <c r="AE509" s="2">
        <f t="shared" si="112"/>
        <v>0</v>
      </c>
    </row>
    <row r="510" spans="1:31" ht="15.75" customHeight="1" x14ac:dyDescent="0.25">
      <c r="A510" s="8" t="s">
        <v>1041</v>
      </c>
      <c r="B510" s="8" t="s">
        <v>1042</v>
      </c>
      <c r="C510" s="9">
        <v>1</v>
      </c>
      <c r="D510" s="9">
        <v>1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v>0</v>
      </c>
      <c r="P510" s="9">
        <v>3</v>
      </c>
      <c r="R510" s="2">
        <f t="shared" si="99"/>
        <v>1</v>
      </c>
      <c r="S510" s="2">
        <f t="shared" si="100"/>
        <v>1</v>
      </c>
      <c r="T510" s="2">
        <f t="shared" si="101"/>
        <v>1</v>
      </c>
      <c r="U510" s="2">
        <f t="shared" si="102"/>
        <v>0</v>
      </c>
      <c r="V510" s="2">
        <f t="shared" si="103"/>
        <v>0</v>
      </c>
      <c r="W510" s="2">
        <f t="shared" si="104"/>
        <v>0</v>
      </c>
      <c r="X510" s="2">
        <f t="shared" si="105"/>
        <v>0</v>
      </c>
      <c r="Y510" s="2">
        <f t="shared" si="106"/>
        <v>0</v>
      </c>
      <c r="Z510" s="2">
        <f t="shared" si="107"/>
        <v>0</v>
      </c>
      <c r="AA510" s="2">
        <f t="shared" si="108"/>
        <v>0</v>
      </c>
      <c r="AB510" s="2">
        <f t="shared" si="109"/>
        <v>0</v>
      </c>
      <c r="AC510" s="2">
        <f t="shared" si="110"/>
        <v>0</v>
      </c>
      <c r="AD510" s="2">
        <f t="shared" si="111"/>
        <v>0</v>
      </c>
      <c r="AE510" s="2">
        <f t="shared" si="112"/>
        <v>0</v>
      </c>
    </row>
    <row r="511" spans="1:31" ht="15.75" customHeight="1" x14ac:dyDescent="0.25">
      <c r="A511" s="8" t="s">
        <v>1043</v>
      </c>
      <c r="B511" s="8" t="s">
        <v>1044</v>
      </c>
      <c r="C511" s="9">
        <v>1</v>
      </c>
      <c r="D511" s="9">
        <v>0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2</v>
      </c>
      <c r="R511" s="2">
        <f t="shared" si="99"/>
        <v>1</v>
      </c>
      <c r="S511" s="2">
        <f t="shared" si="100"/>
        <v>0</v>
      </c>
      <c r="T511" s="2">
        <f t="shared" si="101"/>
        <v>0</v>
      </c>
      <c r="U511" s="2">
        <f t="shared" si="102"/>
        <v>0</v>
      </c>
      <c r="V511" s="2">
        <f t="shared" si="103"/>
        <v>0</v>
      </c>
      <c r="W511" s="2">
        <f t="shared" si="104"/>
        <v>0</v>
      </c>
      <c r="X511" s="2">
        <f t="shared" si="105"/>
        <v>0</v>
      </c>
      <c r="Y511" s="2">
        <f t="shared" si="106"/>
        <v>0</v>
      </c>
      <c r="Z511" s="2">
        <f t="shared" si="107"/>
        <v>0</v>
      </c>
      <c r="AA511" s="2">
        <f t="shared" si="108"/>
        <v>0</v>
      </c>
      <c r="AB511" s="2">
        <f t="shared" si="109"/>
        <v>0</v>
      </c>
      <c r="AC511" s="2">
        <f t="shared" si="110"/>
        <v>0</v>
      </c>
      <c r="AD511" s="2">
        <f t="shared" si="111"/>
        <v>0</v>
      </c>
      <c r="AE511" s="2">
        <f t="shared" si="112"/>
        <v>0</v>
      </c>
    </row>
    <row r="512" spans="1:31" ht="15.75" customHeight="1" x14ac:dyDescent="0.25">
      <c r="A512" s="8" t="s">
        <v>1045</v>
      </c>
      <c r="B512" s="8" t="s">
        <v>1046</v>
      </c>
      <c r="C512" s="9">
        <v>0</v>
      </c>
      <c r="D512" s="9">
        <v>0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9">
        <v>1</v>
      </c>
      <c r="P512" s="9">
        <v>2</v>
      </c>
      <c r="R512" s="2">
        <f t="shared" si="99"/>
        <v>1</v>
      </c>
      <c r="S512" s="2">
        <f t="shared" si="100"/>
        <v>0</v>
      </c>
      <c r="T512" s="2">
        <f t="shared" si="101"/>
        <v>0</v>
      </c>
      <c r="U512" s="2">
        <f t="shared" si="102"/>
        <v>0</v>
      </c>
      <c r="V512" s="2">
        <f t="shared" si="103"/>
        <v>0</v>
      </c>
      <c r="W512" s="2">
        <f t="shared" si="104"/>
        <v>0</v>
      </c>
      <c r="X512" s="2">
        <f t="shared" si="105"/>
        <v>0</v>
      </c>
      <c r="Y512" s="2">
        <f t="shared" si="106"/>
        <v>0</v>
      </c>
      <c r="Z512" s="2">
        <f t="shared" si="107"/>
        <v>0</v>
      </c>
      <c r="AA512" s="2">
        <f t="shared" si="108"/>
        <v>0</v>
      </c>
      <c r="AB512" s="2">
        <f t="shared" si="109"/>
        <v>0</v>
      </c>
      <c r="AC512" s="2">
        <f t="shared" si="110"/>
        <v>0</v>
      </c>
      <c r="AD512" s="2">
        <f t="shared" si="111"/>
        <v>0</v>
      </c>
      <c r="AE512" s="2">
        <f t="shared" si="112"/>
        <v>0</v>
      </c>
    </row>
    <row r="513" spans="1:31" ht="15.75" customHeight="1" x14ac:dyDescent="0.25">
      <c r="A513" s="8" t="s">
        <v>1047</v>
      </c>
      <c r="B513" s="8" t="s">
        <v>1048</v>
      </c>
      <c r="C513" s="9">
        <v>0</v>
      </c>
      <c r="D513" s="9">
        <v>1</v>
      </c>
      <c r="E513" s="9">
        <v>1</v>
      </c>
      <c r="F513" s="9">
        <v>1</v>
      </c>
      <c r="G513" s="9">
        <v>0</v>
      </c>
      <c r="H513" s="9">
        <v>1</v>
      </c>
      <c r="I513" s="9">
        <v>1</v>
      </c>
      <c r="J513" s="9">
        <v>1</v>
      </c>
      <c r="K513" s="9">
        <v>0</v>
      </c>
      <c r="L513" s="9">
        <v>1</v>
      </c>
      <c r="M513" s="9">
        <v>0</v>
      </c>
      <c r="N513" s="9">
        <v>0</v>
      </c>
      <c r="O513" s="9">
        <v>0</v>
      </c>
      <c r="P513" s="9">
        <v>7</v>
      </c>
      <c r="R513" s="2">
        <f t="shared" si="99"/>
        <v>1</v>
      </c>
      <c r="S513" s="2">
        <f t="shared" si="100"/>
        <v>1</v>
      </c>
      <c r="T513" s="2">
        <f t="shared" si="101"/>
        <v>1</v>
      </c>
      <c r="U513" s="2">
        <f t="shared" si="102"/>
        <v>1</v>
      </c>
      <c r="V513" s="2">
        <f t="shared" si="103"/>
        <v>1</v>
      </c>
      <c r="W513" s="2">
        <f t="shared" si="104"/>
        <v>1</v>
      </c>
      <c r="X513" s="2">
        <f t="shared" si="105"/>
        <v>1</v>
      </c>
      <c r="Y513" s="2">
        <f t="shared" si="106"/>
        <v>0</v>
      </c>
      <c r="Z513" s="2">
        <f t="shared" si="107"/>
        <v>0</v>
      </c>
      <c r="AA513" s="2">
        <f t="shared" si="108"/>
        <v>0</v>
      </c>
      <c r="AB513" s="2">
        <f t="shared" si="109"/>
        <v>0</v>
      </c>
      <c r="AC513" s="2">
        <f t="shared" si="110"/>
        <v>0</v>
      </c>
      <c r="AD513" s="2">
        <f t="shared" si="111"/>
        <v>0</v>
      </c>
      <c r="AE513" s="2">
        <f t="shared" si="112"/>
        <v>0</v>
      </c>
    </row>
    <row r="514" spans="1:31" ht="15.75" customHeight="1" x14ac:dyDescent="0.25">
      <c r="A514" s="8" t="s">
        <v>1049</v>
      </c>
      <c r="B514" s="8" t="s">
        <v>1050</v>
      </c>
      <c r="C514" s="9">
        <v>0</v>
      </c>
      <c r="D514" s="9">
        <v>0</v>
      </c>
      <c r="E514" s="9">
        <v>0</v>
      </c>
      <c r="F514" s="9">
        <v>0</v>
      </c>
      <c r="G514" s="9">
        <v>1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1</v>
      </c>
      <c r="R514" s="2">
        <f t="shared" ref="R514:R577" si="113">IF(SUM(C514+D514+E514+F514+G514+H514+I514+J514+K514+L514+M514+N514+O514)&gt;=1,1,0)</f>
        <v>1</v>
      </c>
      <c r="S514" s="2">
        <f t="shared" ref="S514:S577" si="114">IF(SUM(C514+D514+E514+F514+G514+H514+I514+J514+K514+L514+M514+N514+O514)&gt;=2,1,0)</f>
        <v>0</v>
      </c>
      <c r="T514" s="2">
        <f t="shared" ref="T514:T577" si="115">IF(SUM(C514+D514+E514+F514+G514+H514+I514+J514+K514+L514+M514+N514+O514)&gt;=3,1,0)</f>
        <v>0</v>
      </c>
      <c r="U514" s="2">
        <f t="shared" ref="U514:U577" si="116">IF(SUM(C514+D514+E514+F514+G514+H514+I514+J514+K514+L514+M514+N514+O514)&gt;=4,1,0)</f>
        <v>0</v>
      </c>
      <c r="V514" s="2">
        <f t="shared" ref="V514:V577" si="117">IF(SUM(C514+D514+E514+F514+G514+H514+I514+J514+K514+L514+M514+N514+O514)&gt;=5,1,0)</f>
        <v>0</v>
      </c>
      <c r="W514" s="2">
        <f t="shared" ref="W514:W577" si="118">IF(SUM(C514+D514+E514+F514+G514+H514+I514+J514+K514+L514+M514+N514+O514)&gt;=6,1,0)</f>
        <v>0</v>
      </c>
      <c r="X514" s="2">
        <f t="shared" ref="X514:X577" si="119">IF(SUM(C514+D514+E514+F514+G514+H514+I514+J514+K514+L514+M514+N514+O514)&gt;=7,1,0)</f>
        <v>0</v>
      </c>
      <c r="Y514" s="2">
        <f t="shared" ref="Y514:Y577" si="120">IF(SUM(C514+D514+E514+F514+G514+H514+I514+J514+K514+L514+M514+N514+O514)&gt;=8,1,0)</f>
        <v>0</v>
      </c>
      <c r="Z514" s="2">
        <f t="shared" ref="Z514:Z577" si="121">IF(SUM(C514+D514+E514+F514+G514+H514+I514+J514+K514+L514+M514+N514+O514)&gt;=9,1,0)</f>
        <v>0</v>
      </c>
      <c r="AA514" s="2">
        <f t="shared" ref="AA514:AA577" si="122">IF(SUM(C514+D514+E514+F514+G514+H514+I514+J514+K514+L514+M514+N514+O514)&gt;=10,1,0)</f>
        <v>0</v>
      </c>
      <c r="AB514" s="2">
        <f t="shared" ref="AB514:AB577" si="123">IF(SUM(C514+D514+E514+F514+G514+H514+I514+J514+K514+L514+M514+N514+O514)&gt;=11,1,0)</f>
        <v>0</v>
      </c>
      <c r="AC514" s="2">
        <f t="shared" ref="AC514:AC577" si="124">IF(SUM(C514+D514+E514+F514+G514+H514+I514+J514+K514+L514+M514+N514+O514)&gt;=12,1,0)</f>
        <v>0</v>
      </c>
      <c r="AD514" s="2">
        <f t="shared" ref="AD514:AD577" si="125">IF(SUM(C514+D514+E514+F514+G514+H514+I514+J514+K514+L514+M514+N514+O514)&gt;=13,1,0)</f>
        <v>0</v>
      </c>
      <c r="AE514" s="2">
        <f t="shared" ref="AE514:AE577" si="126">IF(SUM(C514+D514+E514+F514+G514+H514+I514+J514+K514+L514+M514+N514+O514)=0,1,0)</f>
        <v>0</v>
      </c>
    </row>
    <row r="515" spans="1:31" ht="15.75" customHeight="1" x14ac:dyDescent="0.25">
      <c r="A515" s="8" t="s">
        <v>1051</v>
      </c>
      <c r="B515" s="8" t="s">
        <v>1052</v>
      </c>
      <c r="C515" s="9">
        <v>0</v>
      </c>
      <c r="D515" s="9">
        <v>0</v>
      </c>
      <c r="E515" s="9">
        <v>0</v>
      </c>
      <c r="F515" s="9">
        <v>0</v>
      </c>
      <c r="G515" s="9">
        <v>0</v>
      </c>
      <c r="H515" s="9">
        <v>1</v>
      </c>
      <c r="I515" s="9">
        <v>0</v>
      </c>
      <c r="J515" s="9">
        <v>0</v>
      </c>
      <c r="K515" s="9">
        <v>0</v>
      </c>
      <c r="L515" s="9">
        <v>0</v>
      </c>
      <c r="M515" s="9">
        <v>1</v>
      </c>
      <c r="N515" s="9">
        <v>0</v>
      </c>
      <c r="O515" s="9">
        <v>0</v>
      </c>
      <c r="P515" s="9">
        <v>2</v>
      </c>
      <c r="R515" s="2">
        <f t="shared" si="113"/>
        <v>1</v>
      </c>
      <c r="S515" s="2">
        <f t="shared" si="114"/>
        <v>1</v>
      </c>
      <c r="T515" s="2">
        <f t="shared" si="115"/>
        <v>0</v>
      </c>
      <c r="U515" s="2">
        <f t="shared" si="116"/>
        <v>0</v>
      </c>
      <c r="V515" s="2">
        <f t="shared" si="117"/>
        <v>0</v>
      </c>
      <c r="W515" s="2">
        <f t="shared" si="118"/>
        <v>0</v>
      </c>
      <c r="X515" s="2">
        <f t="shared" si="119"/>
        <v>0</v>
      </c>
      <c r="Y515" s="2">
        <f t="shared" si="120"/>
        <v>0</v>
      </c>
      <c r="Z515" s="2">
        <f t="shared" si="121"/>
        <v>0</v>
      </c>
      <c r="AA515" s="2">
        <f t="shared" si="122"/>
        <v>0</v>
      </c>
      <c r="AB515" s="2">
        <f t="shared" si="123"/>
        <v>0</v>
      </c>
      <c r="AC515" s="2">
        <f t="shared" si="124"/>
        <v>0</v>
      </c>
      <c r="AD515" s="2">
        <f t="shared" si="125"/>
        <v>0</v>
      </c>
      <c r="AE515" s="2">
        <f t="shared" si="126"/>
        <v>0</v>
      </c>
    </row>
    <row r="516" spans="1:31" ht="15.75" customHeight="1" x14ac:dyDescent="0.25">
      <c r="A516" s="8" t="s">
        <v>1053</v>
      </c>
      <c r="B516" s="8" t="s">
        <v>1054</v>
      </c>
      <c r="C516" s="9">
        <v>0</v>
      </c>
      <c r="D516" s="9">
        <v>0</v>
      </c>
      <c r="E516" s="9">
        <v>0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v>0</v>
      </c>
      <c r="O516" s="9">
        <v>1</v>
      </c>
      <c r="P516" s="9">
        <v>2</v>
      </c>
      <c r="R516" s="2">
        <f t="shared" si="113"/>
        <v>1</v>
      </c>
      <c r="S516" s="2">
        <f t="shared" si="114"/>
        <v>0</v>
      </c>
      <c r="T516" s="2">
        <f t="shared" si="115"/>
        <v>0</v>
      </c>
      <c r="U516" s="2">
        <f t="shared" si="116"/>
        <v>0</v>
      </c>
      <c r="V516" s="2">
        <f t="shared" si="117"/>
        <v>0</v>
      </c>
      <c r="W516" s="2">
        <f t="shared" si="118"/>
        <v>0</v>
      </c>
      <c r="X516" s="2">
        <f t="shared" si="119"/>
        <v>0</v>
      </c>
      <c r="Y516" s="2">
        <f t="shared" si="120"/>
        <v>0</v>
      </c>
      <c r="Z516" s="2">
        <f t="shared" si="121"/>
        <v>0</v>
      </c>
      <c r="AA516" s="2">
        <f t="shared" si="122"/>
        <v>0</v>
      </c>
      <c r="AB516" s="2">
        <f t="shared" si="123"/>
        <v>0</v>
      </c>
      <c r="AC516" s="2">
        <f t="shared" si="124"/>
        <v>0</v>
      </c>
      <c r="AD516" s="2">
        <f t="shared" si="125"/>
        <v>0</v>
      </c>
      <c r="AE516" s="2">
        <f t="shared" si="126"/>
        <v>0</v>
      </c>
    </row>
    <row r="517" spans="1:31" ht="15.75" customHeight="1" x14ac:dyDescent="0.25">
      <c r="A517" s="8" t="s">
        <v>1055</v>
      </c>
      <c r="B517" s="8" t="s">
        <v>1056</v>
      </c>
      <c r="C517" s="9">
        <v>0</v>
      </c>
      <c r="D517" s="9">
        <v>0</v>
      </c>
      <c r="E517" s="9">
        <v>1</v>
      </c>
      <c r="F517" s="9">
        <v>1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2</v>
      </c>
      <c r="R517" s="2">
        <f t="shared" si="113"/>
        <v>1</v>
      </c>
      <c r="S517" s="2">
        <f t="shared" si="114"/>
        <v>1</v>
      </c>
      <c r="T517" s="2">
        <f t="shared" si="115"/>
        <v>0</v>
      </c>
      <c r="U517" s="2">
        <f t="shared" si="116"/>
        <v>0</v>
      </c>
      <c r="V517" s="2">
        <f t="shared" si="117"/>
        <v>0</v>
      </c>
      <c r="W517" s="2">
        <f t="shared" si="118"/>
        <v>0</v>
      </c>
      <c r="X517" s="2">
        <f t="shared" si="119"/>
        <v>0</v>
      </c>
      <c r="Y517" s="2">
        <f t="shared" si="120"/>
        <v>0</v>
      </c>
      <c r="Z517" s="2">
        <f t="shared" si="121"/>
        <v>0</v>
      </c>
      <c r="AA517" s="2">
        <f t="shared" si="122"/>
        <v>0</v>
      </c>
      <c r="AB517" s="2">
        <f t="shared" si="123"/>
        <v>0</v>
      </c>
      <c r="AC517" s="2">
        <f t="shared" si="124"/>
        <v>0</v>
      </c>
      <c r="AD517" s="2">
        <f t="shared" si="125"/>
        <v>0</v>
      </c>
      <c r="AE517" s="2">
        <f t="shared" si="126"/>
        <v>0</v>
      </c>
    </row>
    <row r="518" spans="1:31" ht="15.75" customHeight="1" x14ac:dyDescent="0.25">
      <c r="A518" s="8" t="s">
        <v>354</v>
      </c>
      <c r="B518" s="8" t="s">
        <v>1057</v>
      </c>
      <c r="C518" s="9">
        <v>0</v>
      </c>
      <c r="D518" s="9">
        <v>1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v>1</v>
      </c>
      <c r="O518" s="9">
        <v>0</v>
      </c>
      <c r="P518" s="9">
        <v>4</v>
      </c>
      <c r="R518" s="2">
        <f t="shared" si="113"/>
        <v>1</v>
      </c>
      <c r="S518" s="2">
        <f t="shared" si="114"/>
        <v>1</v>
      </c>
      <c r="T518" s="2">
        <f t="shared" si="115"/>
        <v>1</v>
      </c>
      <c r="U518" s="2">
        <f t="shared" si="116"/>
        <v>0</v>
      </c>
      <c r="V518" s="2">
        <f t="shared" si="117"/>
        <v>0</v>
      </c>
      <c r="W518" s="2">
        <f t="shared" si="118"/>
        <v>0</v>
      </c>
      <c r="X518" s="2">
        <f t="shared" si="119"/>
        <v>0</v>
      </c>
      <c r="Y518" s="2">
        <f t="shared" si="120"/>
        <v>0</v>
      </c>
      <c r="Z518" s="2">
        <f t="shared" si="121"/>
        <v>0</v>
      </c>
      <c r="AA518" s="2">
        <f t="shared" si="122"/>
        <v>0</v>
      </c>
      <c r="AB518" s="2">
        <f t="shared" si="123"/>
        <v>0</v>
      </c>
      <c r="AC518" s="2">
        <f t="shared" si="124"/>
        <v>0</v>
      </c>
      <c r="AD518" s="2">
        <f t="shared" si="125"/>
        <v>0</v>
      </c>
      <c r="AE518" s="2">
        <f t="shared" si="126"/>
        <v>0</v>
      </c>
    </row>
    <row r="519" spans="1:31" ht="15.75" customHeight="1" x14ac:dyDescent="0.25">
      <c r="A519" s="8" t="s">
        <v>1058</v>
      </c>
      <c r="B519" s="8" t="s">
        <v>1059</v>
      </c>
      <c r="C519" s="9">
        <v>0</v>
      </c>
      <c r="D519" s="9">
        <v>1</v>
      </c>
      <c r="E519" s="9">
        <v>1</v>
      </c>
      <c r="F519" s="9">
        <v>1</v>
      </c>
      <c r="G519" s="9">
        <v>0</v>
      </c>
      <c r="H519" s="9">
        <v>1</v>
      </c>
      <c r="I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5</v>
      </c>
      <c r="R519" s="2">
        <f t="shared" si="113"/>
        <v>1</v>
      </c>
      <c r="S519" s="2">
        <f t="shared" si="114"/>
        <v>1</v>
      </c>
      <c r="T519" s="2">
        <f t="shared" si="115"/>
        <v>1</v>
      </c>
      <c r="U519" s="2">
        <f t="shared" si="116"/>
        <v>1</v>
      </c>
      <c r="V519" s="2">
        <f t="shared" si="117"/>
        <v>0</v>
      </c>
      <c r="W519" s="2">
        <f t="shared" si="118"/>
        <v>0</v>
      </c>
      <c r="X519" s="2">
        <f t="shared" si="119"/>
        <v>0</v>
      </c>
      <c r="Y519" s="2">
        <f t="shared" si="120"/>
        <v>0</v>
      </c>
      <c r="Z519" s="2">
        <f t="shared" si="121"/>
        <v>0</v>
      </c>
      <c r="AA519" s="2">
        <f t="shared" si="122"/>
        <v>0</v>
      </c>
      <c r="AB519" s="2">
        <f t="shared" si="123"/>
        <v>0</v>
      </c>
      <c r="AC519" s="2">
        <f t="shared" si="124"/>
        <v>0</v>
      </c>
      <c r="AD519" s="2">
        <f t="shared" si="125"/>
        <v>0</v>
      </c>
      <c r="AE519" s="2">
        <f t="shared" si="126"/>
        <v>0</v>
      </c>
    </row>
    <row r="520" spans="1:31" ht="15.75" customHeight="1" x14ac:dyDescent="0.25">
      <c r="A520" s="8" t="s">
        <v>1060</v>
      </c>
      <c r="B520" s="8" t="s">
        <v>1061</v>
      </c>
      <c r="C520" s="9">
        <v>0</v>
      </c>
      <c r="D520" s="9">
        <v>0</v>
      </c>
      <c r="E520" s="9">
        <v>0</v>
      </c>
      <c r="F520" s="9">
        <v>0</v>
      </c>
      <c r="G520" s="9">
        <v>0</v>
      </c>
      <c r="H520" s="9">
        <v>0</v>
      </c>
      <c r="I520" s="9">
        <v>1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2</v>
      </c>
      <c r="R520" s="2">
        <f t="shared" si="113"/>
        <v>1</v>
      </c>
      <c r="S520" s="2">
        <f t="shared" si="114"/>
        <v>0</v>
      </c>
      <c r="T520" s="2">
        <f t="shared" si="115"/>
        <v>0</v>
      </c>
      <c r="U520" s="2">
        <f t="shared" si="116"/>
        <v>0</v>
      </c>
      <c r="V520" s="2">
        <f t="shared" si="117"/>
        <v>0</v>
      </c>
      <c r="W520" s="2">
        <f t="shared" si="118"/>
        <v>0</v>
      </c>
      <c r="X520" s="2">
        <f t="shared" si="119"/>
        <v>0</v>
      </c>
      <c r="Y520" s="2">
        <f t="shared" si="120"/>
        <v>0</v>
      </c>
      <c r="Z520" s="2">
        <f t="shared" si="121"/>
        <v>0</v>
      </c>
      <c r="AA520" s="2">
        <f t="shared" si="122"/>
        <v>0</v>
      </c>
      <c r="AB520" s="2">
        <f t="shared" si="123"/>
        <v>0</v>
      </c>
      <c r="AC520" s="2">
        <f t="shared" si="124"/>
        <v>0</v>
      </c>
      <c r="AD520" s="2">
        <f t="shared" si="125"/>
        <v>0</v>
      </c>
      <c r="AE520" s="2">
        <f t="shared" si="126"/>
        <v>0</v>
      </c>
    </row>
    <row r="521" spans="1:31" ht="15.75" customHeight="1" x14ac:dyDescent="0.25">
      <c r="A521" s="8" t="s">
        <v>1062</v>
      </c>
      <c r="B521" s="8" t="s">
        <v>1063</v>
      </c>
      <c r="C521" s="9">
        <v>1</v>
      </c>
      <c r="D521" s="9">
        <v>0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1</v>
      </c>
      <c r="P521" s="9">
        <v>2</v>
      </c>
      <c r="R521" s="2">
        <f t="shared" si="113"/>
        <v>1</v>
      </c>
      <c r="S521" s="2">
        <f t="shared" si="114"/>
        <v>1</v>
      </c>
      <c r="T521" s="2">
        <f t="shared" si="115"/>
        <v>0</v>
      </c>
      <c r="U521" s="2">
        <f t="shared" si="116"/>
        <v>0</v>
      </c>
      <c r="V521" s="2">
        <f t="shared" si="117"/>
        <v>0</v>
      </c>
      <c r="W521" s="2">
        <f t="shared" si="118"/>
        <v>0</v>
      </c>
      <c r="X521" s="2">
        <f t="shared" si="119"/>
        <v>0</v>
      </c>
      <c r="Y521" s="2">
        <f t="shared" si="120"/>
        <v>0</v>
      </c>
      <c r="Z521" s="2">
        <f t="shared" si="121"/>
        <v>0</v>
      </c>
      <c r="AA521" s="2">
        <f t="shared" si="122"/>
        <v>0</v>
      </c>
      <c r="AB521" s="2">
        <f t="shared" si="123"/>
        <v>0</v>
      </c>
      <c r="AC521" s="2">
        <f t="shared" si="124"/>
        <v>0</v>
      </c>
      <c r="AD521" s="2">
        <f t="shared" si="125"/>
        <v>0</v>
      </c>
      <c r="AE521" s="2">
        <f t="shared" si="126"/>
        <v>0</v>
      </c>
    </row>
    <row r="522" spans="1:31" ht="15.75" customHeight="1" x14ac:dyDescent="0.25">
      <c r="A522" s="8" t="s">
        <v>1064</v>
      </c>
      <c r="B522" s="8" t="s">
        <v>1065</v>
      </c>
      <c r="C522" s="9">
        <v>1</v>
      </c>
      <c r="D522" s="9">
        <v>1</v>
      </c>
      <c r="E522" s="9">
        <v>0</v>
      </c>
      <c r="F522" s="9">
        <v>0</v>
      </c>
      <c r="G522" s="9">
        <v>1</v>
      </c>
      <c r="H522" s="9">
        <v>0</v>
      </c>
      <c r="I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3</v>
      </c>
      <c r="R522" s="2">
        <f t="shared" si="113"/>
        <v>1</v>
      </c>
      <c r="S522" s="2">
        <f t="shared" si="114"/>
        <v>1</v>
      </c>
      <c r="T522" s="2">
        <f t="shared" si="115"/>
        <v>1</v>
      </c>
      <c r="U522" s="2">
        <f t="shared" si="116"/>
        <v>0</v>
      </c>
      <c r="V522" s="2">
        <f t="shared" si="117"/>
        <v>0</v>
      </c>
      <c r="W522" s="2">
        <f t="shared" si="118"/>
        <v>0</v>
      </c>
      <c r="X522" s="2">
        <f t="shared" si="119"/>
        <v>0</v>
      </c>
      <c r="Y522" s="2">
        <f t="shared" si="120"/>
        <v>0</v>
      </c>
      <c r="Z522" s="2">
        <f t="shared" si="121"/>
        <v>0</v>
      </c>
      <c r="AA522" s="2">
        <f t="shared" si="122"/>
        <v>0</v>
      </c>
      <c r="AB522" s="2">
        <f t="shared" si="123"/>
        <v>0</v>
      </c>
      <c r="AC522" s="2">
        <f t="shared" si="124"/>
        <v>0</v>
      </c>
      <c r="AD522" s="2">
        <f t="shared" si="125"/>
        <v>0</v>
      </c>
      <c r="AE522" s="2">
        <f t="shared" si="126"/>
        <v>0</v>
      </c>
    </row>
    <row r="523" spans="1:31" ht="15.75" customHeight="1" x14ac:dyDescent="0.25">
      <c r="A523" s="8" t="s">
        <v>1066</v>
      </c>
      <c r="B523" s="8" t="s">
        <v>1067</v>
      </c>
      <c r="C523" s="9">
        <v>0</v>
      </c>
      <c r="D523" s="9">
        <v>0</v>
      </c>
      <c r="E523" s="9">
        <v>0</v>
      </c>
      <c r="F523" s="9">
        <v>0</v>
      </c>
      <c r="G523" s="9">
        <v>0</v>
      </c>
      <c r="H523" s="9">
        <v>1</v>
      </c>
      <c r="I523" s="9">
        <v>1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3</v>
      </c>
      <c r="R523" s="2">
        <f t="shared" si="113"/>
        <v>1</v>
      </c>
      <c r="S523" s="2">
        <f t="shared" si="114"/>
        <v>1</v>
      </c>
      <c r="T523" s="2">
        <f t="shared" si="115"/>
        <v>0</v>
      </c>
      <c r="U523" s="2">
        <f t="shared" si="116"/>
        <v>0</v>
      </c>
      <c r="V523" s="2">
        <f t="shared" si="117"/>
        <v>0</v>
      </c>
      <c r="W523" s="2">
        <f t="shared" si="118"/>
        <v>0</v>
      </c>
      <c r="X523" s="2">
        <f t="shared" si="119"/>
        <v>0</v>
      </c>
      <c r="Y523" s="2">
        <f t="shared" si="120"/>
        <v>0</v>
      </c>
      <c r="Z523" s="2">
        <f t="shared" si="121"/>
        <v>0</v>
      </c>
      <c r="AA523" s="2">
        <f t="shared" si="122"/>
        <v>0</v>
      </c>
      <c r="AB523" s="2">
        <f t="shared" si="123"/>
        <v>0</v>
      </c>
      <c r="AC523" s="2">
        <f t="shared" si="124"/>
        <v>0</v>
      </c>
      <c r="AD523" s="2">
        <f t="shared" si="125"/>
        <v>0</v>
      </c>
      <c r="AE523" s="2">
        <f t="shared" si="126"/>
        <v>0</v>
      </c>
    </row>
    <row r="524" spans="1:31" ht="15.75" customHeight="1" x14ac:dyDescent="0.25">
      <c r="A524" s="8" t="s">
        <v>1068</v>
      </c>
      <c r="B524" s="8" t="s">
        <v>1069</v>
      </c>
      <c r="C524" s="9">
        <v>0</v>
      </c>
      <c r="D524" s="9">
        <v>0</v>
      </c>
      <c r="E524" s="9">
        <v>0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1</v>
      </c>
      <c r="M524" s="9">
        <v>0</v>
      </c>
      <c r="N524" s="9">
        <v>0</v>
      </c>
      <c r="O524" s="9">
        <v>0</v>
      </c>
      <c r="P524" s="9">
        <v>1</v>
      </c>
      <c r="R524" s="2">
        <f t="shared" si="113"/>
        <v>1</v>
      </c>
      <c r="S524" s="2">
        <f t="shared" si="114"/>
        <v>0</v>
      </c>
      <c r="T524" s="2">
        <f t="shared" si="115"/>
        <v>0</v>
      </c>
      <c r="U524" s="2">
        <f t="shared" si="116"/>
        <v>0</v>
      </c>
      <c r="V524" s="2">
        <f t="shared" si="117"/>
        <v>0</v>
      </c>
      <c r="W524" s="2">
        <f t="shared" si="118"/>
        <v>0</v>
      </c>
      <c r="X524" s="2">
        <f t="shared" si="119"/>
        <v>0</v>
      </c>
      <c r="Y524" s="2">
        <f t="shared" si="120"/>
        <v>0</v>
      </c>
      <c r="Z524" s="2">
        <f t="shared" si="121"/>
        <v>0</v>
      </c>
      <c r="AA524" s="2">
        <f t="shared" si="122"/>
        <v>0</v>
      </c>
      <c r="AB524" s="2">
        <f t="shared" si="123"/>
        <v>0</v>
      </c>
      <c r="AC524" s="2">
        <f t="shared" si="124"/>
        <v>0</v>
      </c>
      <c r="AD524" s="2">
        <f t="shared" si="125"/>
        <v>0</v>
      </c>
      <c r="AE524" s="2">
        <f t="shared" si="126"/>
        <v>0</v>
      </c>
    </row>
    <row r="525" spans="1:31" ht="15.75" customHeight="1" x14ac:dyDescent="0.25">
      <c r="A525" s="8" t="s">
        <v>1070</v>
      </c>
      <c r="B525" s="8" t="s">
        <v>1071</v>
      </c>
      <c r="C525" s="9">
        <v>0</v>
      </c>
      <c r="D525" s="9">
        <v>0</v>
      </c>
      <c r="E525" s="9">
        <v>0</v>
      </c>
      <c r="F525" s="9">
        <v>0</v>
      </c>
      <c r="G525" s="9">
        <v>0</v>
      </c>
      <c r="H525" s="9">
        <v>1</v>
      </c>
      <c r="I525" s="9">
        <v>0</v>
      </c>
      <c r="J525" s="9">
        <v>0</v>
      </c>
      <c r="K525" s="9">
        <v>0</v>
      </c>
      <c r="L525" s="9">
        <v>1</v>
      </c>
      <c r="M525" s="9">
        <v>1</v>
      </c>
      <c r="N525" s="9">
        <v>0</v>
      </c>
      <c r="O525" s="9">
        <v>0</v>
      </c>
      <c r="P525" s="9">
        <v>3</v>
      </c>
      <c r="R525" s="2">
        <f t="shared" si="113"/>
        <v>1</v>
      </c>
      <c r="S525" s="2">
        <f t="shared" si="114"/>
        <v>1</v>
      </c>
      <c r="T525" s="2">
        <f t="shared" si="115"/>
        <v>1</v>
      </c>
      <c r="U525" s="2">
        <f t="shared" si="116"/>
        <v>0</v>
      </c>
      <c r="V525" s="2">
        <f t="shared" si="117"/>
        <v>0</v>
      </c>
      <c r="W525" s="2">
        <f t="shared" si="118"/>
        <v>0</v>
      </c>
      <c r="X525" s="2">
        <f t="shared" si="119"/>
        <v>0</v>
      </c>
      <c r="Y525" s="2">
        <f t="shared" si="120"/>
        <v>0</v>
      </c>
      <c r="Z525" s="2">
        <f t="shared" si="121"/>
        <v>0</v>
      </c>
      <c r="AA525" s="2">
        <f t="shared" si="122"/>
        <v>0</v>
      </c>
      <c r="AB525" s="2">
        <f t="shared" si="123"/>
        <v>0</v>
      </c>
      <c r="AC525" s="2">
        <f t="shared" si="124"/>
        <v>0</v>
      </c>
      <c r="AD525" s="2">
        <f t="shared" si="125"/>
        <v>0</v>
      </c>
      <c r="AE525" s="2">
        <f t="shared" si="126"/>
        <v>0</v>
      </c>
    </row>
    <row r="526" spans="1:31" ht="15.75" customHeight="1" x14ac:dyDescent="0.25">
      <c r="A526" s="8" t="s">
        <v>1072</v>
      </c>
      <c r="B526" s="8" t="s">
        <v>1073</v>
      </c>
      <c r="C526" s="9">
        <v>1</v>
      </c>
      <c r="D526" s="9">
        <v>1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9">
        <v>1</v>
      </c>
      <c r="K526" s="9">
        <v>1</v>
      </c>
      <c r="L526" s="9">
        <v>1</v>
      </c>
      <c r="M526" s="9">
        <v>0</v>
      </c>
      <c r="N526" s="9">
        <v>0</v>
      </c>
      <c r="O526" s="9">
        <v>1</v>
      </c>
      <c r="P526" s="9">
        <v>10</v>
      </c>
      <c r="R526" s="2">
        <f t="shared" si="113"/>
        <v>1</v>
      </c>
      <c r="S526" s="2">
        <f t="shared" si="114"/>
        <v>1</v>
      </c>
      <c r="T526" s="2">
        <f t="shared" si="115"/>
        <v>1</v>
      </c>
      <c r="U526" s="2">
        <f t="shared" si="116"/>
        <v>1</v>
      </c>
      <c r="V526" s="2">
        <f t="shared" si="117"/>
        <v>1</v>
      </c>
      <c r="W526" s="2">
        <f t="shared" si="118"/>
        <v>1</v>
      </c>
      <c r="X526" s="2">
        <f t="shared" si="119"/>
        <v>0</v>
      </c>
      <c r="Y526" s="2">
        <f t="shared" si="120"/>
        <v>0</v>
      </c>
      <c r="Z526" s="2">
        <f t="shared" si="121"/>
        <v>0</v>
      </c>
      <c r="AA526" s="2">
        <f t="shared" si="122"/>
        <v>0</v>
      </c>
      <c r="AB526" s="2">
        <f t="shared" si="123"/>
        <v>0</v>
      </c>
      <c r="AC526" s="2">
        <f t="shared" si="124"/>
        <v>0</v>
      </c>
      <c r="AD526" s="2">
        <f t="shared" si="125"/>
        <v>0</v>
      </c>
      <c r="AE526" s="2">
        <f t="shared" si="126"/>
        <v>0</v>
      </c>
    </row>
    <row r="527" spans="1:31" ht="15.75" customHeight="1" x14ac:dyDescent="0.25">
      <c r="A527" s="8" t="s">
        <v>1074</v>
      </c>
      <c r="B527" s="8" t="s">
        <v>1075</v>
      </c>
      <c r="C527" s="9">
        <v>0</v>
      </c>
      <c r="D527" s="9">
        <v>0</v>
      </c>
      <c r="E527" s="9">
        <v>0</v>
      </c>
      <c r="F527" s="9">
        <v>0</v>
      </c>
      <c r="G527" s="9">
        <v>0</v>
      </c>
      <c r="H527" s="9">
        <v>1</v>
      </c>
      <c r="I527" s="9">
        <v>1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2</v>
      </c>
      <c r="R527" s="2">
        <f t="shared" si="113"/>
        <v>1</v>
      </c>
      <c r="S527" s="2">
        <f t="shared" si="114"/>
        <v>1</v>
      </c>
      <c r="T527" s="2">
        <f t="shared" si="115"/>
        <v>0</v>
      </c>
      <c r="U527" s="2">
        <f t="shared" si="116"/>
        <v>0</v>
      </c>
      <c r="V527" s="2">
        <f t="shared" si="117"/>
        <v>0</v>
      </c>
      <c r="W527" s="2">
        <f t="shared" si="118"/>
        <v>0</v>
      </c>
      <c r="X527" s="2">
        <f t="shared" si="119"/>
        <v>0</v>
      </c>
      <c r="Y527" s="2">
        <f t="shared" si="120"/>
        <v>0</v>
      </c>
      <c r="Z527" s="2">
        <f t="shared" si="121"/>
        <v>0</v>
      </c>
      <c r="AA527" s="2">
        <f t="shared" si="122"/>
        <v>0</v>
      </c>
      <c r="AB527" s="2">
        <f t="shared" si="123"/>
        <v>0</v>
      </c>
      <c r="AC527" s="2">
        <f t="shared" si="124"/>
        <v>0</v>
      </c>
      <c r="AD527" s="2">
        <f t="shared" si="125"/>
        <v>0</v>
      </c>
      <c r="AE527" s="2">
        <f t="shared" si="126"/>
        <v>0</v>
      </c>
    </row>
    <row r="528" spans="1:31" ht="15.75" customHeight="1" x14ac:dyDescent="0.25">
      <c r="A528" s="8" t="s">
        <v>1076</v>
      </c>
      <c r="B528" s="8" t="s">
        <v>1077</v>
      </c>
      <c r="C528" s="9">
        <v>0</v>
      </c>
      <c r="D528" s="9">
        <v>0</v>
      </c>
      <c r="E528" s="9">
        <v>0</v>
      </c>
      <c r="F528" s="9">
        <v>0</v>
      </c>
      <c r="G528" s="9">
        <v>0</v>
      </c>
      <c r="H528" s="9">
        <v>1</v>
      </c>
      <c r="I528" s="9">
        <v>0</v>
      </c>
      <c r="J528" s="9">
        <v>0</v>
      </c>
      <c r="K528" s="9">
        <v>1</v>
      </c>
      <c r="L528" s="9">
        <v>1</v>
      </c>
      <c r="M528" s="9">
        <v>1</v>
      </c>
      <c r="N528" s="9">
        <v>0</v>
      </c>
      <c r="O528" s="9">
        <v>0</v>
      </c>
      <c r="P528" s="9">
        <v>4</v>
      </c>
      <c r="R528" s="2">
        <f t="shared" si="113"/>
        <v>1</v>
      </c>
      <c r="S528" s="2">
        <f t="shared" si="114"/>
        <v>1</v>
      </c>
      <c r="T528" s="2">
        <f t="shared" si="115"/>
        <v>1</v>
      </c>
      <c r="U528" s="2">
        <f t="shared" si="116"/>
        <v>1</v>
      </c>
      <c r="V528" s="2">
        <f t="shared" si="117"/>
        <v>0</v>
      </c>
      <c r="W528" s="2">
        <f t="shared" si="118"/>
        <v>0</v>
      </c>
      <c r="X528" s="2">
        <f t="shared" si="119"/>
        <v>0</v>
      </c>
      <c r="Y528" s="2">
        <f t="shared" si="120"/>
        <v>0</v>
      </c>
      <c r="Z528" s="2">
        <f t="shared" si="121"/>
        <v>0</v>
      </c>
      <c r="AA528" s="2">
        <f t="shared" si="122"/>
        <v>0</v>
      </c>
      <c r="AB528" s="2">
        <f t="shared" si="123"/>
        <v>0</v>
      </c>
      <c r="AC528" s="2">
        <f t="shared" si="124"/>
        <v>0</v>
      </c>
      <c r="AD528" s="2">
        <f t="shared" si="125"/>
        <v>0</v>
      </c>
      <c r="AE528" s="2">
        <f t="shared" si="126"/>
        <v>0</v>
      </c>
    </row>
    <row r="529" spans="1:31" ht="15.75" customHeight="1" x14ac:dyDescent="0.25">
      <c r="A529" s="8" t="s">
        <v>1078</v>
      </c>
      <c r="B529" s="8" t="s">
        <v>1079</v>
      </c>
      <c r="C529" s="9">
        <v>0</v>
      </c>
      <c r="D529" s="9">
        <v>1</v>
      </c>
      <c r="E529" s="9">
        <v>1</v>
      </c>
      <c r="F529" s="9">
        <v>1</v>
      </c>
      <c r="G529" s="9">
        <v>0</v>
      </c>
      <c r="H529" s="9">
        <v>1</v>
      </c>
      <c r="I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v>0</v>
      </c>
      <c r="O529" s="9">
        <v>1</v>
      </c>
      <c r="P529" s="9">
        <v>5</v>
      </c>
      <c r="R529" s="2">
        <f t="shared" si="113"/>
        <v>1</v>
      </c>
      <c r="S529" s="2">
        <f t="shared" si="114"/>
        <v>1</v>
      </c>
      <c r="T529" s="2">
        <f t="shared" si="115"/>
        <v>1</v>
      </c>
      <c r="U529" s="2">
        <f t="shared" si="116"/>
        <v>1</v>
      </c>
      <c r="V529" s="2">
        <f t="shared" si="117"/>
        <v>1</v>
      </c>
      <c r="W529" s="2">
        <f t="shared" si="118"/>
        <v>0</v>
      </c>
      <c r="X529" s="2">
        <f t="shared" si="119"/>
        <v>0</v>
      </c>
      <c r="Y529" s="2">
        <f t="shared" si="120"/>
        <v>0</v>
      </c>
      <c r="Z529" s="2">
        <f t="shared" si="121"/>
        <v>0</v>
      </c>
      <c r="AA529" s="2">
        <f t="shared" si="122"/>
        <v>0</v>
      </c>
      <c r="AB529" s="2">
        <f t="shared" si="123"/>
        <v>0</v>
      </c>
      <c r="AC529" s="2">
        <f t="shared" si="124"/>
        <v>0</v>
      </c>
      <c r="AD529" s="2">
        <f t="shared" si="125"/>
        <v>0</v>
      </c>
      <c r="AE529" s="2">
        <f t="shared" si="126"/>
        <v>0</v>
      </c>
    </row>
    <row r="530" spans="1:31" ht="15.75" customHeight="1" x14ac:dyDescent="0.25">
      <c r="A530" s="8" t="s">
        <v>1080</v>
      </c>
      <c r="B530" s="8" t="s">
        <v>1081</v>
      </c>
      <c r="C530" s="9">
        <v>0</v>
      </c>
      <c r="D530" s="9">
        <v>0</v>
      </c>
      <c r="E530" s="9">
        <v>1</v>
      </c>
      <c r="F530" s="9">
        <v>0</v>
      </c>
      <c r="G530" s="9">
        <v>0</v>
      </c>
      <c r="H530" s="9">
        <v>1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v>1</v>
      </c>
      <c r="P530" s="9">
        <v>3</v>
      </c>
      <c r="R530" s="2">
        <f t="shared" si="113"/>
        <v>1</v>
      </c>
      <c r="S530" s="2">
        <f t="shared" si="114"/>
        <v>1</v>
      </c>
      <c r="T530" s="2">
        <f t="shared" si="115"/>
        <v>1</v>
      </c>
      <c r="U530" s="2">
        <f t="shared" si="116"/>
        <v>0</v>
      </c>
      <c r="V530" s="2">
        <f t="shared" si="117"/>
        <v>0</v>
      </c>
      <c r="W530" s="2">
        <f t="shared" si="118"/>
        <v>0</v>
      </c>
      <c r="X530" s="2">
        <f t="shared" si="119"/>
        <v>0</v>
      </c>
      <c r="Y530" s="2">
        <f t="shared" si="120"/>
        <v>0</v>
      </c>
      <c r="Z530" s="2">
        <f t="shared" si="121"/>
        <v>0</v>
      </c>
      <c r="AA530" s="2">
        <f t="shared" si="122"/>
        <v>0</v>
      </c>
      <c r="AB530" s="2">
        <f t="shared" si="123"/>
        <v>0</v>
      </c>
      <c r="AC530" s="2">
        <f t="shared" si="124"/>
        <v>0</v>
      </c>
      <c r="AD530" s="2">
        <f t="shared" si="125"/>
        <v>0</v>
      </c>
      <c r="AE530" s="2">
        <f t="shared" si="126"/>
        <v>0</v>
      </c>
    </row>
    <row r="531" spans="1:31" ht="15.75" customHeight="1" x14ac:dyDescent="0.25">
      <c r="A531" s="8" t="s">
        <v>1082</v>
      </c>
      <c r="B531" s="8" t="s">
        <v>1083</v>
      </c>
      <c r="C531" s="9">
        <v>0</v>
      </c>
      <c r="D531" s="9">
        <v>1</v>
      </c>
      <c r="E531" s="9">
        <v>1</v>
      </c>
      <c r="F531" s="9">
        <v>0</v>
      </c>
      <c r="G531" s="9">
        <v>0</v>
      </c>
      <c r="H531" s="9">
        <v>0</v>
      </c>
      <c r="I531" s="9">
        <v>1</v>
      </c>
      <c r="J531" s="9">
        <v>0</v>
      </c>
      <c r="K531" s="9">
        <v>0</v>
      </c>
      <c r="L531" s="9">
        <v>0</v>
      </c>
      <c r="M531" s="9">
        <v>1</v>
      </c>
      <c r="N531" s="9">
        <v>1</v>
      </c>
      <c r="O531" s="9">
        <v>0</v>
      </c>
      <c r="P531" s="9">
        <v>5</v>
      </c>
      <c r="R531" s="2">
        <f t="shared" si="113"/>
        <v>1</v>
      </c>
      <c r="S531" s="2">
        <f t="shared" si="114"/>
        <v>1</v>
      </c>
      <c r="T531" s="2">
        <f t="shared" si="115"/>
        <v>1</v>
      </c>
      <c r="U531" s="2">
        <f t="shared" si="116"/>
        <v>1</v>
      </c>
      <c r="V531" s="2">
        <f t="shared" si="117"/>
        <v>1</v>
      </c>
      <c r="W531" s="2">
        <f t="shared" si="118"/>
        <v>0</v>
      </c>
      <c r="X531" s="2">
        <f t="shared" si="119"/>
        <v>0</v>
      </c>
      <c r="Y531" s="2">
        <f t="shared" si="120"/>
        <v>0</v>
      </c>
      <c r="Z531" s="2">
        <f t="shared" si="121"/>
        <v>0</v>
      </c>
      <c r="AA531" s="2">
        <f t="shared" si="122"/>
        <v>0</v>
      </c>
      <c r="AB531" s="2">
        <f t="shared" si="123"/>
        <v>0</v>
      </c>
      <c r="AC531" s="2">
        <f t="shared" si="124"/>
        <v>0</v>
      </c>
      <c r="AD531" s="2">
        <f t="shared" si="125"/>
        <v>0</v>
      </c>
      <c r="AE531" s="2">
        <f t="shared" si="126"/>
        <v>0</v>
      </c>
    </row>
    <row r="532" spans="1:31" ht="15.75" customHeight="1" x14ac:dyDescent="0.25">
      <c r="A532" s="8" t="s">
        <v>1084</v>
      </c>
      <c r="B532" s="8" t="s">
        <v>1085</v>
      </c>
      <c r="C532" s="9">
        <v>1</v>
      </c>
      <c r="D532" s="9">
        <v>1</v>
      </c>
      <c r="E532" s="9">
        <v>1</v>
      </c>
      <c r="F532" s="9">
        <v>0</v>
      </c>
      <c r="G532" s="9">
        <v>0</v>
      </c>
      <c r="H532" s="9">
        <v>1</v>
      </c>
      <c r="I532" s="9">
        <v>1</v>
      </c>
      <c r="J532" s="9">
        <v>1</v>
      </c>
      <c r="K532" s="9">
        <v>1</v>
      </c>
      <c r="L532" s="9">
        <v>0</v>
      </c>
      <c r="M532" s="9">
        <v>0</v>
      </c>
      <c r="N532" s="9">
        <v>0</v>
      </c>
      <c r="O532" s="9">
        <v>0</v>
      </c>
      <c r="P532" s="9">
        <v>7</v>
      </c>
      <c r="R532" s="2">
        <f t="shared" si="113"/>
        <v>1</v>
      </c>
      <c r="S532" s="2">
        <f t="shared" si="114"/>
        <v>1</v>
      </c>
      <c r="T532" s="2">
        <f t="shared" si="115"/>
        <v>1</v>
      </c>
      <c r="U532" s="2">
        <f t="shared" si="116"/>
        <v>1</v>
      </c>
      <c r="V532" s="2">
        <f t="shared" si="117"/>
        <v>1</v>
      </c>
      <c r="W532" s="2">
        <f t="shared" si="118"/>
        <v>1</v>
      </c>
      <c r="X532" s="2">
        <f t="shared" si="119"/>
        <v>1</v>
      </c>
      <c r="Y532" s="2">
        <f t="shared" si="120"/>
        <v>0</v>
      </c>
      <c r="Z532" s="2">
        <f t="shared" si="121"/>
        <v>0</v>
      </c>
      <c r="AA532" s="2">
        <f t="shared" si="122"/>
        <v>0</v>
      </c>
      <c r="AB532" s="2">
        <f t="shared" si="123"/>
        <v>0</v>
      </c>
      <c r="AC532" s="2">
        <f t="shared" si="124"/>
        <v>0</v>
      </c>
      <c r="AD532" s="2">
        <f t="shared" si="125"/>
        <v>0</v>
      </c>
      <c r="AE532" s="2">
        <f t="shared" si="126"/>
        <v>0</v>
      </c>
    </row>
    <row r="533" spans="1:31" ht="15.75" customHeight="1" x14ac:dyDescent="0.25">
      <c r="A533" s="8" t="s">
        <v>1086</v>
      </c>
      <c r="B533" s="8" t="s">
        <v>1087</v>
      </c>
      <c r="C533" s="9">
        <v>1</v>
      </c>
      <c r="D533" s="9">
        <v>1</v>
      </c>
      <c r="E533" s="9">
        <v>0</v>
      </c>
      <c r="F533" s="9">
        <v>0</v>
      </c>
      <c r="G533" s="9">
        <v>0</v>
      </c>
      <c r="H533" s="9">
        <v>1</v>
      </c>
      <c r="I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v>0</v>
      </c>
      <c r="O533" s="9">
        <v>0</v>
      </c>
      <c r="P533" s="9">
        <v>3</v>
      </c>
      <c r="R533" s="2">
        <f t="shared" si="113"/>
        <v>1</v>
      </c>
      <c r="S533" s="2">
        <f t="shared" si="114"/>
        <v>1</v>
      </c>
      <c r="T533" s="2">
        <f t="shared" si="115"/>
        <v>1</v>
      </c>
      <c r="U533" s="2">
        <f t="shared" si="116"/>
        <v>0</v>
      </c>
      <c r="V533" s="2">
        <f t="shared" si="117"/>
        <v>0</v>
      </c>
      <c r="W533" s="2">
        <f t="shared" si="118"/>
        <v>0</v>
      </c>
      <c r="X533" s="2">
        <f t="shared" si="119"/>
        <v>0</v>
      </c>
      <c r="Y533" s="2">
        <f t="shared" si="120"/>
        <v>0</v>
      </c>
      <c r="Z533" s="2">
        <f t="shared" si="121"/>
        <v>0</v>
      </c>
      <c r="AA533" s="2">
        <f t="shared" si="122"/>
        <v>0</v>
      </c>
      <c r="AB533" s="2">
        <f t="shared" si="123"/>
        <v>0</v>
      </c>
      <c r="AC533" s="2">
        <f t="shared" si="124"/>
        <v>0</v>
      </c>
      <c r="AD533" s="2">
        <f t="shared" si="125"/>
        <v>0</v>
      </c>
      <c r="AE533" s="2">
        <f t="shared" si="126"/>
        <v>0</v>
      </c>
    </row>
    <row r="534" spans="1:31" ht="15.75" customHeight="1" x14ac:dyDescent="0.25">
      <c r="A534" s="8" t="s">
        <v>1088</v>
      </c>
      <c r="B534" s="8" t="s">
        <v>1089</v>
      </c>
      <c r="C534" s="9">
        <v>1</v>
      </c>
      <c r="D534" s="9">
        <v>1</v>
      </c>
      <c r="E534" s="9">
        <v>0</v>
      </c>
      <c r="F534" s="9">
        <v>0</v>
      </c>
      <c r="G534" s="9">
        <v>0</v>
      </c>
      <c r="H534" s="9">
        <v>1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5</v>
      </c>
      <c r="R534" s="2">
        <f t="shared" si="113"/>
        <v>1</v>
      </c>
      <c r="S534" s="2">
        <f t="shared" si="114"/>
        <v>1</v>
      </c>
      <c r="T534" s="2">
        <f t="shared" si="115"/>
        <v>1</v>
      </c>
      <c r="U534" s="2">
        <f t="shared" si="116"/>
        <v>0</v>
      </c>
      <c r="V534" s="2">
        <f t="shared" si="117"/>
        <v>0</v>
      </c>
      <c r="W534" s="2">
        <f t="shared" si="118"/>
        <v>0</v>
      </c>
      <c r="X534" s="2">
        <f t="shared" si="119"/>
        <v>0</v>
      </c>
      <c r="Y534" s="2">
        <f t="shared" si="120"/>
        <v>0</v>
      </c>
      <c r="Z534" s="2">
        <f t="shared" si="121"/>
        <v>0</v>
      </c>
      <c r="AA534" s="2">
        <f t="shared" si="122"/>
        <v>0</v>
      </c>
      <c r="AB534" s="2">
        <f t="shared" si="123"/>
        <v>0</v>
      </c>
      <c r="AC534" s="2">
        <f t="shared" si="124"/>
        <v>0</v>
      </c>
      <c r="AD534" s="2">
        <f t="shared" si="125"/>
        <v>0</v>
      </c>
      <c r="AE534" s="2">
        <f t="shared" si="126"/>
        <v>0</v>
      </c>
    </row>
    <row r="535" spans="1:31" ht="15.75" customHeight="1" x14ac:dyDescent="0.25">
      <c r="A535" s="8" t="s">
        <v>1090</v>
      </c>
      <c r="B535" s="8" t="s">
        <v>1091</v>
      </c>
      <c r="C535" s="9">
        <v>0</v>
      </c>
      <c r="D535" s="9">
        <v>1</v>
      </c>
      <c r="E535" s="9">
        <v>0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1</v>
      </c>
      <c r="R535" s="2">
        <f t="shared" si="113"/>
        <v>1</v>
      </c>
      <c r="S535" s="2">
        <f t="shared" si="114"/>
        <v>0</v>
      </c>
      <c r="T535" s="2">
        <f t="shared" si="115"/>
        <v>0</v>
      </c>
      <c r="U535" s="2">
        <f t="shared" si="116"/>
        <v>0</v>
      </c>
      <c r="V535" s="2">
        <f t="shared" si="117"/>
        <v>0</v>
      </c>
      <c r="W535" s="2">
        <f t="shared" si="118"/>
        <v>0</v>
      </c>
      <c r="X535" s="2">
        <f t="shared" si="119"/>
        <v>0</v>
      </c>
      <c r="Y535" s="2">
        <f t="shared" si="120"/>
        <v>0</v>
      </c>
      <c r="Z535" s="2">
        <f t="shared" si="121"/>
        <v>0</v>
      </c>
      <c r="AA535" s="2">
        <f t="shared" si="122"/>
        <v>0</v>
      </c>
      <c r="AB535" s="2">
        <f t="shared" si="123"/>
        <v>0</v>
      </c>
      <c r="AC535" s="2">
        <f t="shared" si="124"/>
        <v>0</v>
      </c>
      <c r="AD535" s="2">
        <f t="shared" si="125"/>
        <v>0</v>
      </c>
      <c r="AE535" s="2">
        <f t="shared" si="126"/>
        <v>0</v>
      </c>
    </row>
    <row r="536" spans="1:31" ht="15.75" customHeight="1" x14ac:dyDescent="0.25">
      <c r="A536" s="8" t="s">
        <v>1092</v>
      </c>
      <c r="B536" s="8" t="s">
        <v>1093</v>
      </c>
      <c r="C536" s="9">
        <v>1</v>
      </c>
      <c r="D536" s="9">
        <v>0</v>
      </c>
      <c r="E536" s="9">
        <v>0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1</v>
      </c>
      <c r="R536" s="2">
        <f t="shared" si="113"/>
        <v>1</v>
      </c>
      <c r="S536" s="2">
        <f t="shared" si="114"/>
        <v>0</v>
      </c>
      <c r="T536" s="2">
        <f t="shared" si="115"/>
        <v>0</v>
      </c>
      <c r="U536" s="2">
        <f t="shared" si="116"/>
        <v>0</v>
      </c>
      <c r="V536" s="2">
        <f t="shared" si="117"/>
        <v>0</v>
      </c>
      <c r="W536" s="2">
        <f t="shared" si="118"/>
        <v>0</v>
      </c>
      <c r="X536" s="2">
        <f t="shared" si="119"/>
        <v>0</v>
      </c>
      <c r="Y536" s="2">
        <f t="shared" si="120"/>
        <v>0</v>
      </c>
      <c r="Z536" s="2">
        <f t="shared" si="121"/>
        <v>0</v>
      </c>
      <c r="AA536" s="2">
        <f t="shared" si="122"/>
        <v>0</v>
      </c>
      <c r="AB536" s="2">
        <f t="shared" si="123"/>
        <v>0</v>
      </c>
      <c r="AC536" s="2">
        <f t="shared" si="124"/>
        <v>0</v>
      </c>
      <c r="AD536" s="2">
        <f t="shared" si="125"/>
        <v>0</v>
      </c>
      <c r="AE536" s="2">
        <f t="shared" si="126"/>
        <v>0</v>
      </c>
    </row>
    <row r="537" spans="1:31" ht="15.75" customHeight="1" x14ac:dyDescent="0.25">
      <c r="A537" s="8" t="s">
        <v>1094</v>
      </c>
      <c r="B537" s="8" t="s">
        <v>1095</v>
      </c>
      <c r="C537" s="9">
        <v>0</v>
      </c>
      <c r="D537" s="9">
        <v>0</v>
      </c>
      <c r="E537" s="9">
        <v>0</v>
      </c>
      <c r="F537" s="9">
        <v>1</v>
      </c>
      <c r="G537" s="9">
        <v>0</v>
      </c>
      <c r="H537" s="9">
        <v>1</v>
      </c>
      <c r="I537" s="9">
        <v>1</v>
      </c>
      <c r="J537" s="9">
        <v>0</v>
      </c>
      <c r="K537" s="9">
        <v>1</v>
      </c>
      <c r="L537" s="9">
        <v>0</v>
      </c>
      <c r="M537" s="9">
        <v>0</v>
      </c>
      <c r="N537" s="9">
        <v>0</v>
      </c>
      <c r="O537" s="9">
        <v>1</v>
      </c>
      <c r="P537" s="9">
        <v>5</v>
      </c>
      <c r="R537" s="2">
        <f t="shared" si="113"/>
        <v>1</v>
      </c>
      <c r="S537" s="2">
        <f t="shared" si="114"/>
        <v>1</v>
      </c>
      <c r="T537" s="2">
        <f t="shared" si="115"/>
        <v>1</v>
      </c>
      <c r="U537" s="2">
        <f t="shared" si="116"/>
        <v>1</v>
      </c>
      <c r="V537" s="2">
        <f t="shared" si="117"/>
        <v>1</v>
      </c>
      <c r="W537" s="2">
        <f t="shared" si="118"/>
        <v>0</v>
      </c>
      <c r="X537" s="2">
        <f t="shared" si="119"/>
        <v>0</v>
      </c>
      <c r="Y537" s="2">
        <f t="shared" si="120"/>
        <v>0</v>
      </c>
      <c r="Z537" s="2">
        <f t="shared" si="121"/>
        <v>0</v>
      </c>
      <c r="AA537" s="2">
        <f t="shared" si="122"/>
        <v>0</v>
      </c>
      <c r="AB537" s="2">
        <f t="shared" si="123"/>
        <v>0</v>
      </c>
      <c r="AC537" s="2">
        <f t="shared" si="124"/>
        <v>0</v>
      </c>
      <c r="AD537" s="2">
        <f t="shared" si="125"/>
        <v>0</v>
      </c>
      <c r="AE537" s="2">
        <f t="shared" si="126"/>
        <v>0</v>
      </c>
    </row>
    <row r="538" spans="1:31" ht="15.75" customHeight="1" x14ac:dyDescent="0.25">
      <c r="A538" s="8" t="s">
        <v>1096</v>
      </c>
      <c r="B538" s="8" t="s">
        <v>1097</v>
      </c>
      <c r="C538" s="9">
        <v>1</v>
      </c>
      <c r="D538" s="9">
        <v>0</v>
      </c>
      <c r="E538" s="9">
        <v>1</v>
      </c>
      <c r="F538" s="9">
        <v>1</v>
      </c>
      <c r="G538" s="9">
        <v>1</v>
      </c>
      <c r="H538" s="9">
        <v>1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7</v>
      </c>
      <c r="R538" s="2">
        <f t="shared" si="113"/>
        <v>1</v>
      </c>
      <c r="S538" s="2">
        <f t="shared" si="114"/>
        <v>1</v>
      </c>
      <c r="T538" s="2">
        <f t="shared" si="115"/>
        <v>1</v>
      </c>
      <c r="U538" s="2">
        <f t="shared" si="116"/>
        <v>1</v>
      </c>
      <c r="V538" s="2">
        <f t="shared" si="117"/>
        <v>1</v>
      </c>
      <c r="W538" s="2">
        <f t="shared" si="118"/>
        <v>0</v>
      </c>
      <c r="X538" s="2">
        <f t="shared" si="119"/>
        <v>0</v>
      </c>
      <c r="Y538" s="2">
        <f t="shared" si="120"/>
        <v>0</v>
      </c>
      <c r="Z538" s="2">
        <f t="shared" si="121"/>
        <v>0</v>
      </c>
      <c r="AA538" s="2">
        <f t="shared" si="122"/>
        <v>0</v>
      </c>
      <c r="AB538" s="2">
        <f t="shared" si="123"/>
        <v>0</v>
      </c>
      <c r="AC538" s="2">
        <f t="shared" si="124"/>
        <v>0</v>
      </c>
      <c r="AD538" s="2">
        <f t="shared" si="125"/>
        <v>0</v>
      </c>
      <c r="AE538" s="2">
        <f t="shared" si="126"/>
        <v>0</v>
      </c>
    </row>
    <row r="539" spans="1:31" ht="15.75" customHeight="1" x14ac:dyDescent="0.25">
      <c r="A539" s="8" t="s">
        <v>1098</v>
      </c>
      <c r="B539" s="8" t="s">
        <v>1099</v>
      </c>
      <c r="C539" s="9">
        <v>1</v>
      </c>
      <c r="D539" s="9">
        <v>1</v>
      </c>
      <c r="E539" s="9">
        <v>1</v>
      </c>
      <c r="F539" s="9">
        <v>0</v>
      </c>
      <c r="G539" s="9">
        <v>0</v>
      </c>
      <c r="H539" s="9">
        <v>1</v>
      </c>
      <c r="I539" s="9">
        <v>1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1</v>
      </c>
      <c r="P539" s="9">
        <v>8</v>
      </c>
      <c r="R539" s="2">
        <f t="shared" si="113"/>
        <v>1</v>
      </c>
      <c r="S539" s="2">
        <f t="shared" si="114"/>
        <v>1</v>
      </c>
      <c r="T539" s="2">
        <f t="shared" si="115"/>
        <v>1</v>
      </c>
      <c r="U539" s="2">
        <f t="shared" si="116"/>
        <v>1</v>
      </c>
      <c r="V539" s="2">
        <f t="shared" si="117"/>
        <v>1</v>
      </c>
      <c r="W539" s="2">
        <f t="shared" si="118"/>
        <v>1</v>
      </c>
      <c r="X539" s="2">
        <f t="shared" si="119"/>
        <v>0</v>
      </c>
      <c r="Y539" s="2">
        <f t="shared" si="120"/>
        <v>0</v>
      </c>
      <c r="Z539" s="2">
        <f t="shared" si="121"/>
        <v>0</v>
      </c>
      <c r="AA539" s="2">
        <f t="shared" si="122"/>
        <v>0</v>
      </c>
      <c r="AB539" s="2">
        <f t="shared" si="123"/>
        <v>0</v>
      </c>
      <c r="AC539" s="2">
        <f t="shared" si="124"/>
        <v>0</v>
      </c>
      <c r="AD539" s="2">
        <f t="shared" si="125"/>
        <v>0</v>
      </c>
      <c r="AE539" s="2">
        <f t="shared" si="126"/>
        <v>0</v>
      </c>
    </row>
    <row r="540" spans="1:31" ht="15.75" customHeight="1" x14ac:dyDescent="0.25">
      <c r="A540" s="8" t="s">
        <v>1100</v>
      </c>
      <c r="B540" s="8" t="s">
        <v>1101</v>
      </c>
      <c r="C540" s="9">
        <v>1</v>
      </c>
      <c r="D540" s="9">
        <v>0</v>
      </c>
      <c r="E540" s="9">
        <v>1</v>
      </c>
      <c r="F540" s="9">
        <v>1</v>
      </c>
      <c r="G540" s="9">
        <v>1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4</v>
      </c>
      <c r="R540" s="2">
        <f t="shared" si="113"/>
        <v>1</v>
      </c>
      <c r="S540" s="2">
        <f t="shared" si="114"/>
        <v>1</v>
      </c>
      <c r="T540" s="2">
        <f t="shared" si="115"/>
        <v>1</v>
      </c>
      <c r="U540" s="2">
        <f t="shared" si="116"/>
        <v>1</v>
      </c>
      <c r="V540" s="2">
        <f t="shared" si="117"/>
        <v>0</v>
      </c>
      <c r="W540" s="2">
        <f t="shared" si="118"/>
        <v>0</v>
      </c>
      <c r="X540" s="2">
        <f t="shared" si="119"/>
        <v>0</v>
      </c>
      <c r="Y540" s="2">
        <f t="shared" si="120"/>
        <v>0</v>
      </c>
      <c r="Z540" s="2">
        <f t="shared" si="121"/>
        <v>0</v>
      </c>
      <c r="AA540" s="2">
        <f t="shared" si="122"/>
        <v>0</v>
      </c>
      <c r="AB540" s="2">
        <f t="shared" si="123"/>
        <v>0</v>
      </c>
      <c r="AC540" s="2">
        <f t="shared" si="124"/>
        <v>0</v>
      </c>
      <c r="AD540" s="2">
        <f t="shared" si="125"/>
        <v>0</v>
      </c>
      <c r="AE540" s="2">
        <f t="shared" si="126"/>
        <v>0</v>
      </c>
    </row>
    <row r="541" spans="1:31" ht="15.75" customHeight="1" x14ac:dyDescent="0.25">
      <c r="A541" s="8" t="s">
        <v>1102</v>
      </c>
      <c r="B541" s="8" t="s">
        <v>1103</v>
      </c>
      <c r="C541" s="9">
        <v>0</v>
      </c>
      <c r="D541" s="9">
        <v>1</v>
      </c>
      <c r="E541" s="9">
        <v>1</v>
      </c>
      <c r="F541" s="9">
        <v>1</v>
      </c>
      <c r="G541" s="9">
        <v>1</v>
      </c>
      <c r="H541" s="9">
        <v>1</v>
      </c>
      <c r="I541" s="9">
        <v>1</v>
      </c>
      <c r="J541" s="9">
        <v>1</v>
      </c>
      <c r="K541" s="9">
        <v>1</v>
      </c>
      <c r="L541" s="9">
        <v>1</v>
      </c>
      <c r="M541" s="9">
        <v>1</v>
      </c>
      <c r="N541" s="9">
        <v>0</v>
      </c>
      <c r="O541" s="9">
        <v>0</v>
      </c>
      <c r="P541" s="9">
        <v>10</v>
      </c>
      <c r="R541" s="2">
        <f t="shared" si="113"/>
        <v>1</v>
      </c>
      <c r="S541" s="2">
        <f t="shared" si="114"/>
        <v>1</v>
      </c>
      <c r="T541" s="2">
        <f t="shared" si="115"/>
        <v>1</v>
      </c>
      <c r="U541" s="2">
        <f t="shared" si="116"/>
        <v>1</v>
      </c>
      <c r="V541" s="2">
        <f t="shared" si="117"/>
        <v>1</v>
      </c>
      <c r="W541" s="2">
        <f t="shared" si="118"/>
        <v>1</v>
      </c>
      <c r="X541" s="2">
        <f t="shared" si="119"/>
        <v>1</v>
      </c>
      <c r="Y541" s="2">
        <f t="shared" si="120"/>
        <v>1</v>
      </c>
      <c r="Z541" s="2">
        <f t="shared" si="121"/>
        <v>1</v>
      </c>
      <c r="AA541" s="2">
        <f t="shared" si="122"/>
        <v>1</v>
      </c>
      <c r="AB541" s="2">
        <f t="shared" si="123"/>
        <v>0</v>
      </c>
      <c r="AC541" s="2">
        <f t="shared" si="124"/>
        <v>0</v>
      </c>
      <c r="AD541" s="2">
        <f t="shared" si="125"/>
        <v>0</v>
      </c>
      <c r="AE541" s="2">
        <f t="shared" si="126"/>
        <v>0</v>
      </c>
    </row>
    <row r="542" spans="1:31" ht="15.75" customHeight="1" x14ac:dyDescent="0.25">
      <c r="A542" s="8" t="s">
        <v>1104</v>
      </c>
      <c r="B542" s="8" t="s">
        <v>1105</v>
      </c>
      <c r="C542" s="9">
        <v>1</v>
      </c>
      <c r="D542" s="9">
        <v>0</v>
      </c>
      <c r="E542" s="9">
        <v>1</v>
      </c>
      <c r="F542" s="9">
        <v>0</v>
      </c>
      <c r="G542" s="9">
        <v>0</v>
      </c>
      <c r="H542" s="9">
        <v>1</v>
      </c>
      <c r="I542" s="9">
        <v>0</v>
      </c>
      <c r="J542" s="9">
        <v>0</v>
      </c>
      <c r="K542" s="9">
        <v>0</v>
      </c>
      <c r="L542" s="9">
        <v>0</v>
      </c>
      <c r="M542" s="9">
        <v>1</v>
      </c>
      <c r="N542" s="9">
        <v>0</v>
      </c>
      <c r="O542" s="9">
        <v>0</v>
      </c>
      <c r="P542" s="9">
        <v>5</v>
      </c>
      <c r="R542" s="2">
        <f t="shared" si="113"/>
        <v>1</v>
      </c>
      <c r="S542" s="2">
        <f t="shared" si="114"/>
        <v>1</v>
      </c>
      <c r="T542" s="2">
        <f t="shared" si="115"/>
        <v>1</v>
      </c>
      <c r="U542" s="2">
        <f t="shared" si="116"/>
        <v>1</v>
      </c>
      <c r="V542" s="2">
        <f t="shared" si="117"/>
        <v>0</v>
      </c>
      <c r="W542" s="2">
        <f t="shared" si="118"/>
        <v>0</v>
      </c>
      <c r="X542" s="2">
        <f t="shared" si="119"/>
        <v>0</v>
      </c>
      <c r="Y542" s="2">
        <f t="shared" si="120"/>
        <v>0</v>
      </c>
      <c r="Z542" s="2">
        <f t="shared" si="121"/>
        <v>0</v>
      </c>
      <c r="AA542" s="2">
        <f t="shared" si="122"/>
        <v>0</v>
      </c>
      <c r="AB542" s="2">
        <f t="shared" si="123"/>
        <v>0</v>
      </c>
      <c r="AC542" s="2">
        <f t="shared" si="124"/>
        <v>0</v>
      </c>
      <c r="AD542" s="2">
        <f t="shared" si="125"/>
        <v>0</v>
      </c>
      <c r="AE542" s="2">
        <f t="shared" si="126"/>
        <v>0</v>
      </c>
    </row>
    <row r="543" spans="1:31" ht="15.75" customHeight="1" x14ac:dyDescent="0.25">
      <c r="A543" s="8" t="s">
        <v>1106</v>
      </c>
      <c r="B543" s="8" t="s">
        <v>1107</v>
      </c>
      <c r="C543" s="9">
        <v>0</v>
      </c>
      <c r="D543" s="9">
        <v>0</v>
      </c>
      <c r="E543" s="9">
        <v>1</v>
      </c>
      <c r="F543" s="9">
        <v>0</v>
      </c>
      <c r="G543" s="9">
        <v>0</v>
      </c>
      <c r="H543" s="9">
        <v>0</v>
      </c>
      <c r="I543" s="9">
        <v>1</v>
      </c>
      <c r="J543" s="9">
        <v>0</v>
      </c>
      <c r="K543" s="9">
        <v>1</v>
      </c>
      <c r="L543" s="9">
        <v>0</v>
      </c>
      <c r="M543" s="9">
        <v>0</v>
      </c>
      <c r="N543" s="9">
        <v>0</v>
      </c>
      <c r="O543" s="9">
        <v>0</v>
      </c>
      <c r="P543" s="9">
        <v>3</v>
      </c>
      <c r="R543" s="2">
        <f t="shared" si="113"/>
        <v>1</v>
      </c>
      <c r="S543" s="2">
        <f t="shared" si="114"/>
        <v>1</v>
      </c>
      <c r="T543" s="2">
        <f t="shared" si="115"/>
        <v>1</v>
      </c>
      <c r="U543" s="2">
        <f t="shared" si="116"/>
        <v>0</v>
      </c>
      <c r="V543" s="2">
        <f t="shared" si="117"/>
        <v>0</v>
      </c>
      <c r="W543" s="2">
        <f t="shared" si="118"/>
        <v>0</v>
      </c>
      <c r="X543" s="2">
        <f t="shared" si="119"/>
        <v>0</v>
      </c>
      <c r="Y543" s="2">
        <f t="shared" si="120"/>
        <v>0</v>
      </c>
      <c r="Z543" s="2">
        <f t="shared" si="121"/>
        <v>0</v>
      </c>
      <c r="AA543" s="2">
        <f t="shared" si="122"/>
        <v>0</v>
      </c>
      <c r="AB543" s="2">
        <f t="shared" si="123"/>
        <v>0</v>
      </c>
      <c r="AC543" s="2">
        <f t="shared" si="124"/>
        <v>0</v>
      </c>
      <c r="AD543" s="2">
        <f t="shared" si="125"/>
        <v>0</v>
      </c>
      <c r="AE543" s="2">
        <f t="shared" si="126"/>
        <v>0</v>
      </c>
    </row>
    <row r="544" spans="1:31" ht="15.75" customHeight="1" x14ac:dyDescent="0.25">
      <c r="A544" s="8" t="s">
        <v>1108</v>
      </c>
      <c r="B544" s="8" t="s">
        <v>1109</v>
      </c>
      <c r="C544" s="9">
        <v>0</v>
      </c>
      <c r="D544" s="9">
        <v>0</v>
      </c>
      <c r="E544" s="9">
        <v>0</v>
      </c>
      <c r="F544" s="9">
        <v>1</v>
      </c>
      <c r="G544" s="9">
        <v>0</v>
      </c>
      <c r="H544" s="9">
        <v>1</v>
      </c>
      <c r="I544" s="9">
        <v>1</v>
      </c>
      <c r="J544" s="9">
        <v>1</v>
      </c>
      <c r="K544" s="9">
        <v>1</v>
      </c>
      <c r="L544" s="9">
        <v>0</v>
      </c>
      <c r="M544" s="9">
        <v>0</v>
      </c>
      <c r="N544" s="9">
        <v>0</v>
      </c>
      <c r="O544" s="9">
        <v>0</v>
      </c>
      <c r="P544" s="9">
        <v>5</v>
      </c>
      <c r="R544" s="2">
        <f t="shared" si="113"/>
        <v>1</v>
      </c>
      <c r="S544" s="2">
        <f t="shared" si="114"/>
        <v>1</v>
      </c>
      <c r="T544" s="2">
        <f t="shared" si="115"/>
        <v>1</v>
      </c>
      <c r="U544" s="2">
        <f t="shared" si="116"/>
        <v>1</v>
      </c>
      <c r="V544" s="2">
        <f t="shared" si="117"/>
        <v>1</v>
      </c>
      <c r="W544" s="2">
        <f t="shared" si="118"/>
        <v>0</v>
      </c>
      <c r="X544" s="2">
        <f t="shared" si="119"/>
        <v>0</v>
      </c>
      <c r="Y544" s="2">
        <f t="shared" si="120"/>
        <v>0</v>
      </c>
      <c r="Z544" s="2">
        <f t="shared" si="121"/>
        <v>0</v>
      </c>
      <c r="AA544" s="2">
        <f t="shared" si="122"/>
        <v>0</v>
      </c>
      <c r="AB544" s="2">
        <f t="shared" si="123"/>
        <v>0</v>
      </c>
      <c r="AC544" s="2">
        <f t="shared" si="124"/>
        <v>0</v>
      </c>
      <c r="AD544" s="2">
        <f t="shared" si="125"/>
        <v>0</v>
      </c>
      <c r="AE544" s="2">
        <f t="shared" si="126"/>
        <v>0</v>
      </c>
    </row>
    <row r="545" spans="1:31" ht="15.75" customHeight="1" x14ac:dyDescent="0.25">
      <c r="A545" s="8" t="s">
        <v>1110</v>
      </c>
      <c r="B545" s="8" t="s">
        <v>1111</v>
      </c>
      <c r="C545" s="9">
        <v>1</v>
      </c>
      <c r="D545" s="9">
        <v>0</v>
      </c>
      <c r="E545" s="9">
        <v>1</v>
      </c>
      <c r="F545" s="9">
        <v>1</v>
      </c>
      <c r="G545" s="9">
        <v>0</v>
      </c>
      <c r="H545" s="9">
        <v>1</v>
      </c>
      <c r="I545" s="9">
        <v>1</v>
      </c>
      <c r="J545" s="9">
        <v>1</v>
      </c>
      <c r="K545" s="9">
        <v>1</v>
      </c>
      <c r="L545" s="9">
        <v>1</v>
      </c>
      <c r="M545" s="9">
        <v>1</v>
      </c>
      <c r="N545" s="9">
        <v>1</v>
      </c>
      <c r="O545" s="9">
        <v>1</v>
      </c>
      <c r="P545" s="9">
        <v>12</v>
      </c>
      <c r="R545" s="2">
        <f t="shared" si="113"/>
        <v>1</v>
      </c>
      <c r="S545" s="2">
        <f t="shared" si="114"/>
        <v>1</v>
      </c>
      <c r="T545" s="2">
        <f t="shared" si="115"/>
        <v>1</v>
      </c>
      <c r="U545" s="2">
        <f t="shared" si="116"/>
        <v>1</v>
      </c>
      <c r="V545" s="2">
        <f t="shared" si="117"/>
        <v>1</v>
      </c>
      <c r="W545" s="2">
        <f t="shared" si="118"/>
        <v>1</v>
      </c>
      <c r="X545" s="2">
        <f t="shared" si="119"/>
        <v>1</v>
      </c>
      <c r="Y545" s="2">
        <f t="shared" si="120"/>
        <v>1</v>
      </c>
      <c r="Z545" s="2">
        <f t="shared" si="121"/>
        <v>1</v>
      </c>
      <c r="AA545" s="2">
        <f t="shared" si="122"/>
        <v>1</v>
      </c>
      <c r="AB545" s="2">
        <f t="shared" si="123"/>
        <v>1</v>
      </c>
      <c r="AC545" s="2">
        <f t="shared" si="124"/>
        <v>0</v>
      </c>
      <c r="AD545" s="2">
        <f t="shared" si="125"/>
        <v>0</v>
      </c>
      <c r="AE545" s="2">
        <f t="shared" si="126"/>
        <v>0</v>
      </c>
    </row>
    <row r="546" spans="1:31" ht="15.75" customHeight="1" x14ac:dyDescent="0.25">
      <c r="A546" s="8" t="s">
        <v>1112</v>
      </c>
      <c r="B546" s="8" t="s">
        <v>1113</v>
      </c>
      <c r="C546" s="9">
        <v>0</v>
      </c>
      <c r="D546" s="9">
        <v>1</v>
      </c>
      <c r="E546" s="9">
        <v>1</v>
      </c>
      <c r="F546" s="9">
        <v>0</v>
      </c>
      <c r="G546" s="9">
        <v>1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1</v>
      </c>
      <c r="O546" s="9">
        <v>1</v>
      </c>
      <c r="P546" s="9">
        <v>6</v>
      </c>
      <c r="R546" s="2">
        <f t="shared" si="113"/>
        <v>1</v>
      </c>
      <c r="S546" s="2">
        <f t="shared" si="114"/>
        <v>1</v>
      </c>
      <c r="T546" s="2">
        <f t="shared" si="115"/>
        <v>1</v>
      </c>
      <c r="U546" s="2">
        <f t="shared" si="116"/>
        <v>1</v>
      </c>
      <c r="V546" s="2">
        <f t="shared" si="117"/>
        <v>1</v>
      </c>
      <c r="W546" s="2">
        <f t="shared" si="118"/>
        <v>0</v>
      </c>
      <c r="X546" s="2">
        <f t="shared" si="119"/>
        <v>0</v>
      </c>
      <c r="Y546" s="2">
        <f t="shared" si="120"/>
        <v>0</v>
      </c>
      <c r="Z546" s="2">
        <f t="shared" si="121"/>
        <v>0</v>
      </c>
      <c r="AA546" s="2">
        <f t="shared" si="122"/>
        <v>0</v>
      </c>
      <c r="AB546" s="2">
        <f t="shared" si="123"/>
        <v>0</v>
      </c>
      <c r="AC546" s="2">
        <f t="shared" si="124"/>
        <v>0</v>
      </c>
      <c r="AD546" s="2">
        <f t="shared" si="125"/>
        <v>0</v>
      </c>
      <c r="AE546" s="2">
        <f t="shared" si="126"/>
        <v>0</v>
      </c>
    </row>
    <row r="547" spans="1:31" ht="15.75" customHeight="1" x14ac:dyDescent="0.25">
      <c r="A547" s="8" t="s">
        <v>801</v>
      </c>
      <c r="B547" s="8" t="s">
        <v>1114</v>
      </c>
      <c r="C547" s="9">
        <v>0</v>
      </c>
      <c r="D547" s="9">
        <v>1</v>
      </c>
      <c r="E547" s="9">
        <v>1</v>
      </c>
      <c r="F547" s="9">
        <v>1</v>
      </c>
      <c r="G547" s="9">
        <v>1</v>
      </c>
      <c r="H547" s="9">
        <v>1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5</v>
      </c>
      <c r="R547" s="2">
        <f t="shared" si="113"/>
        <v>1</v>
      </c>
      <c r="S547" s="2">
        <f t="shared" si="114"/>
        <v>1</v>
      </c>
      <c r="T547" s="2">
        <f t="shared" si="115"/>
        <v>1</v>
      </c>
      <c r="U547" s="2">
        <f t="shared" si="116"/>
        <v>1</v>
      </c>
      <c r="V547" s="2">
        <f t="shared" si="117"/>
        <v>1</v>
      </c>
      <c r="W547" s="2">
        <f t="shared" si="118"/>
        <v>0</v>
      </c>
      <c r="X547" s="2">
        <f t="shared" si="119"/>
        <v>0</v>
      </c>
      <c r="Y547" s="2">
        <f t="shared" si="120"/>
        <v>0</v>
      </c>
      <c r="Z547" s="2">
        <f t="shared" si="121"/>
        <v>0</v>
      </c>
      <c r="AA547" s="2">
        <f t="shared" si="122"/>
        <v>0</v>
      </c>
      <c r="AB547" s="2">
        <f t="shared" si="123"/>
        <v>0</v>
      </c>
      <c r="AC547" s="2">
        <f t="shared" si="124"/>
        <v>0</v>
      </c>
      <c r="AD547" s="2">
        <f t="shared" si="125"/>
        <v>0</v>
      </c>
      <c r="AE547" s="2">
        <f t="shared" si="126"/>
        <v>0</v>
      </c>
    </row>
    <row r="548" spans="1:31" ht="15.75" customHeight="1" x14ac:dyDescent="0.25">
      <c r="A548" s="8" t="s">
        <v>1115</v>
      </c>
      <c r="B548" s="8" t="s">
        <v>1116</v>
      </c>
      <c r="C548" s="9">
        <v>0</v>
      </c>
      <c r="D548" s="9">
        <v>1</v>
      </c>
      <c r="E548" s="9">
        <v>0</v>
      </c>
      <c r="F548" s="9">
        <v>0</v>
      </c>
      <c r="G548" s="9">
        <v>0</v>
      </c>
      <c r="H548" s="9">
        <v>0</v>
      </c>
      <c r="I548" s="9">
        <v>1</v>
      </c>
      <c r="J548" s="9">
        <v>0</v>
      </c>
      <c r="K548" s="9">
        <v>1</v>
      </c>
      <c r="L548" s="9">
        <v>0</v>
      </c>
      <c r="M548" s="9">
        <v>0</v>
      </c>
      <c r="N548" s="9">
        <v>0</v>
      </c>
      <c r="O548" s="9">
        <v>0</v>
      </c>
      <c r="P548" s="9">
        <v>5</v>
      </c>
      <c r="R548" s="2">
        <f t="shared" si="113"/>
        <v>1</v>
      </c>
      <c r="S548" s="2">
        <f t="shared" si="114"/>
        <v>1</v>
      </c>
      <c r="T548" s="2">
        <f t="shared" si="115"/>
        <v>1</v>
      </c>
      <c r="U548" s="2">
        <f t="shared" si="116"/>
        <v>0</v>
      </c>
      <c r="V548" s="2">
        <f t="shared" si="117"/>
        <v>0</v>
      </c>
      <c r="W548" s="2">
        <f t="shared" si="118"/>
        <v>0</v>
      </c>
      <c r="X548" s="2">
        <f t="shared" si="119"/>
        <v>0</v>
      </c>
      <c r="Y548" s="2">
        <f t="shared" si="120"/>
        <v>0</v>
      </c>
      <c r="Z548" s="2">
        <f t="shared" si="121"/>
        <v>0</v>
      </c>
      <c r="AA548" s="2">
        <f t="shared" si="122"/>
        <v>0</v>
      </c>
      <c r="AB548" s="2">
        <f t="shared" si="123"/>
        <v>0</v>
      </c>
      <c r="AC548" s="2">
        <f t="shared" si="124"/>
        <v>0</v>
      </c>
      <c r="AD548" s="2">
        <f t="shared" si="125"/>
        <v>0</v>
      </c>
      <c r="AE548" s="2">
        <f t="shared" si="126"/>
        <v>0</v>
      </c>
    </row>
    <row r="549" spans="1:31" ht="15.75" customHeight="1" x14ac:dyDescent="0.25">
      <c r="A549" s="8" t="s">
        <v>1117</v>
      </c>
      <c r="B549" s="8" t="s">
        <v>1118</v>
      </c>
      <c r="C549" s="9">
        <v>0</v>
      </c>
      <c r="D549" s="9">
        <v>0</v>
      </c>
      <c r="E549" s="9">
        <v>0</v>
      </c>
      <c r="F549" s="9">
        <v>0</v>
      </c>
      <c r="G549" s="9">
        <v>1</v>
      </c>
      <c r="H549" s="9">
        <v>1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5</v>
      </c>
      <c r="R549" s="2">
        <f t="shared" si="113"/>
        <v>1</v>
      </c>
      <c r="S549" s="2">
        <f t="shared" si="114"/>
        <v>1</v>
      </c>
      <c r="T549" s="2">
        <f t="shared" si="115"/>
        <v>0</v>
      </c>
      <c r="U549" s="2">
        <f t="shared" si="116"/>
        <v>0</v>
      </c>
      <c r="V549" s="2">
        <f t="shared" si="117"/>
        <v>0</v>
      </c>
      <c r="W549" s="2">
        <f t="shared" si="118"/>
        <v>0</v>
      </c>
      <c r="X549" s="2">
        <f t="shared" si="119"/>
        <v>0</v>
      </c>
      <c r="Y549" s="2">
        <f t="shared" si="120"/>
        <v>0</v>
      </c>
      <c r="Z549" s="2">
        <f t="shared" si="121"/>
        <v>0</v>
      </c>
      <c r="AA549" s="2">
        <f t="shared" si="122"/>
        <v>0</v>
      </c>
      <c r="AB549" s="2">
        <f t="shared" si="123"/>
        <v>0</v>
      </c>
      <c r="AC549" s="2">
        <f t="shared" si="124"/>
        <v>0</v>
      </c>
      <c r="AD549" s="2">
        <f t="shared" si="125"/>
        <v>0</v>
      </c>
      <c r="AE549" s="2">
        <f t="shared" si="126"/>
        <v>0</v>
      </c>
    </row>
    <row r="550" spans="1:31" ht="15.75" customHeight="1" x14ac:dyDescent="0.25">
      <c r="A550" s="8" t="s">
        <v>1119</v>
      </c>
      <c r="B550" s="8" t="s">
        <v>1120</v>
      </c>
      <c r="C550" s="9">
        <v>0</v>
      </c>
      <c r="D550" s="9">
        <v>0</v>
      </c>
      <c r="E550" s="9">
        <v>0</v>
      </c>
      <c r="F550" s="9">
        <v>0</v>
      </c>
      <c r="G550" s="9">
        <v>1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2</v>
      </c>
      <c r="R550" s="2">
        <f t="shared" si="113"/>
        <v>1</v>
      </c>
      <c r="S550" s="2">
        <f t="shared" si="114"/>
        <v>0</v>
      </c>
      <c r="T550" s="2">
        <f t="shared" si="115"/>
        <v>0</v>
      </c>
      <c r="U550" s="2">
        <f t="shared" si="116"/>
        <v>0</v>
      </c>
      <c r="V550" s="2">
        <f t="shared" si="117"/>
        <v>0</v>
      </c>
      <c r="W550" s="2">
        <f t="shared" si="118"/>
        <v>0</v>
      </c>
      <c r="X550" s="2">
        <f t="shared" si="119"/>
        <v>0</v>
      </c>
      <c r="Y550" s="2">
        <f t="shared" si="120"/>
        <v>0</v>
      </c>
      <c r="Z550" s="2">
        <f t="shared" si="121"/>
        <v>0</v>
      </c>
      <c r="AA550" s="2">
        <f t="shared" si="122"/>
        <v>0</v>
      </c>
      <c r="AB550" s="2">
        <f t="shared" si="123"/>
        <v>0</v>
      </c>
      <c r="AC550" s="2">
        <f t="shared" si="124"/>
        <v>0</v>
      </c>
      <c r="AD550" s="2">
        <f t="shared" si="125"/>
        <v>0</v>
      </c>
      <c r="AE550" s="2">
        <f t="shared" si="126"/>
        <v>0</v>
      </c>
    </row>
    <row r="551" spans="1:31" ht="15.75" customHeight="1" x14ac:dyDescent="0.25">
      <c r="A551" s="8" t="s">
        <v>1121</v>
      </c>
      <c r="B551" s="8" t="s">
        <v>1122</v>
      </c>
      <c r="C551" s="9">
        <v>1</v>
      </c>
      <c r="D551" s="9">
        <v>1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4</v>
      </c>
      <c r="R551" s="2">
        <f t="shared" si="113"/>
        <v>1</v>
      </c>
      <c r="S551" s="2">
        <f t="shared" si="114"/>
        <v>1</v>
      </c>
      <c r="T551" s="2">
        <f t="shared" si="115"/>
        <v>1</v>
      </c>
      <c r="U551" s="2">
        <f t="shared" si="116"/>
        <v>0</v>
      </c>
      <c r="V551" s="2">
        <f t="shared" si="117"/>
        <v>0</v>
      </c>
      <c r="W551" s="2">
        <f t="shared" si="118"/>
        <v>0</v>
      </c>
      <c r="X551" s="2">
        <f t="shared" si="119"/>
        <v>0</v>
      </c>
      <c r="Y551" s="2">
        <f t="shared" si="120"/>
        <v>0</v>
      </c>
      <c r="Z551" s="2">
        <f t="shared" si="121"/>
        <v>0</v>
      </c>
      <c r="AA551" s="2">
        <f t="shared" si="122"/>
        <v>0</v>
      </c>
      <c r="AB551" s="2">
        <f t="shared" si="123"/>
        <v>0</v>
      </c>
      <c r="AC551" s="2">
        <f t="shared" si="124"/>
        <v>0</v>
      </c>
      <c r="AD551" s="2">
        <f t="shared" si="125"/>
        <v>0</v>
      </c>
      <c r="AE551" s="2">
        <f t="shared" si="126"/>
        <v>0</v>
      </c>
    </row>
    <row r="552" spans="1:31" ht="15.75" customHeight="1" x14ac:dyDescent="0.25">
      <c r="A552" s="8" t="s">
        <v>1123</v>
      </c>
      <c r="B552" s="8" t="s">
        <v>1124</v>
      </c>
      <c r="C552" s="9">
        <v>0</v>
      </c>
      <c r="D552" s="9">
        <v>1</v>
      </c>
      <c r="E552" s="9">
        <v>0</v>
      </c>
      <c r="F552" s="9">
        <v>0</v>
      </c>
      <c r="G552" s="9">
        <v>0</v>
      </c>
      <c r="H552" s="9">
        <v>1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2</v>
      </c>
      <c r="R552" s="2">
        <f t="shared" si="113"/>
        <v>1</v>
      </c>
      <c r="S552" s="2">
        <f t="shared" si="114"/>
        <v>1</v>
      </c>
      <c r="T552" s="2">
        <f t="shared" si="115"/>
        <v>0</v>
      </c>
      <c r="U552" s="2">
        <f t="shared" si="116"/>
        <v>0</v>
      </c>
      <c r="V552" s="2">
        <f t="shared" si="117"/>
        <v>0</v>
      </c>
      <c r="W552" s="2">
        <f t="shared" si="118"/>
        <v>0</v>
      </c>
      <c r="X552" s="2">
        <f t="shared" si="119"/>
        <v>0</v>
      </c>
      <c r="Y552" s="2">
        <f t="shared" si="120"/>
        <v>0</v>
      </c>
      <c r="Z552" s="2">
        <f t="shared" si="121"/>
        <v>0</v>
      </c>
      <c r="AA552" s="2">
        <f t="shared" si="122"/>
        <v>0</v>
      </c>
      <c r="AB552" s="2">
        <f t="shared" si="123"/>
        <v>0</v>
      </c>
      <c r="AC552" s="2">
        <f t="shared" si="124"/>
        <v>0</v>
      </c>
      <c r="AD552" s="2">
        <f t="shared" si="125"/>
        <v>0</v>
      </c>
      <c r="AE552" s="2">
        <f t="shared" si="126"/>
        <v>0</v>
      </c>
    </row>
    <row r="553" spans="1:31" ht="15.75" customHeight="1" x14ac:dyDescent="0.25">
      <c r="A553" s="8" t="s">
        <v>1125</v>
      </c>
      <c r="B553" s="8" t="s">
        <v>1126</v>
      </c>
      <c r="C553" s="9">
        <v>0</v>
      </c>
      <c r="D553" s="9">
        <v>1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2</v>
      </c>
      <c r="R553" s="2">
        <f t="shared" si="113"/>
        <v>1</v>
      </c>
      <c r="S553" s="2">
        <f t="shared" si="114"/>
        <v>1</v>
      </c>
      <c r="T553" s="2">
        <f t="shared" si="115"/>
        <v>0</v>
      </c>
      <c r="U553" s="2">
        <f t="shared" si="116"/>
        <v>0</v>
      </c>
      <c r="V553" s="2">
        <f t="shared" si="117"/>
        <v>0</v>
      </c>
      <c r="W553" s="2">
        <f t="shared" si="118"/>
        <v>0</v>
      </c>
      <c r="X553" s="2">
        <f t="shared" si="119"/>
        <v>0</v>
      </c>
      <c r="Y553" s="2">
        <f t="shared" si="120"/>
        <v>0</v>
      </c>
      <c r="Z553" s="2">
        <f t="shared" si="121"/>
        <v>0</v>
      </c>
      <c r="AA553" s="2">
        <f t="shared" si="122"/>
        <v>0</v>
      </c>
      <c r="AB553" s="2">
        <f t="shared" si="123"/>
        <v>0</v>
      </c>
      <c r="AC553" s="2">
        <f t="shared" si="124"/>
        <v>0</v>
      </c>
      <c r="AD553" s="2">
        <f t="shared" si="125"/>
        <v>0</v>
      </c>
      <c r="AE553" s="2">
        <f t="shared" si="126"/>
        <v>0</v>
      </c>
    </row>
    <row r="554" spans="1:31" ht="15.75" customHeight="1" x14ac:dyDescent="0.25">
      <c r="A554" s="8" t="s">
        <v>1127</v>
      </c>
      <c r="B554" s="8" t="s">
        <v>1128</v>
      </c>
      <c r="C554" s="9">
        <v>0</v>
      </c>
      <c r="D554" s="9">
        <v>0</v>
      </c>
      <c r="E554" s="9">
        <v>0</v>
      </c>
      <c r="F554" s="9">
        <v>0</v>
      </c>
      <c r="G554" s="9">
        <v>0</v>
      </c>
      <c r="H554" s="9">
        <v>1</v>
      </c>
      <c r="I554" s="9">
        <v>0</v>
      </c>
      <c r="J554" s="9">
        <v>0</v>
      </c>
      <c r="K554" s="9">
        <v>1</v>
      </c>
      <c r="L554" s="9">
        <v>1</v>
      </c>
      <c r="M554" s="9">
        <v>0</v>
      </c>
      <c r="N554" s="9">
        <v>0</v>
      </c>
      <c r="O554" s="9">
        <v>0</v>
      </c>
      <c r="P554" s="9">
        <v>3</v>
      </c>
      <c r="R554" s="2">
        <f t="shared" si="113"/>
        <v>1</v>
      </c>
      <c r="S554" s="2">
        <f t="shared" si="114"/>
        <v>1</v>
      </c>
      <c r="T554" s="2">
        <f t="shared" si="115"/>
        <v>1</v>
      </c>
      <c r="U554" s="2">
        <f t="shared" si="116"/>
        <v>0</v>
      </c>
      <c r="V554" s="2">
        <f t="shared" si="117"/>
        <v>0</v>
      </c>
      <c r="W554" s="2">
        <f t="shared" si="118"/>
        <v>0</v>
      </c>
      <c r="X554" s="2">
        <f t="shared" si="119"/>
        <v>0</v>
      </c>
      <c r="Y554" s="2">
        <f t="shared" si="120"/>
        <v>0</v>
      </c>
      <c r="Z554" s="2">
        <f t="shared" si="121"/>
        <v>0</v>
      </c>
      <c r="AA554" s="2">
        <f t="shared" si="122"/>
        <v>0</v>
      </c>
      <c r="AB554" s="2">
        <f t="shared" si="123"/>
        <v>0</v>
      </c>
      <c r="AC554" s="2">
        <f t="shared" si="124"/>
        <v>0</v>
      </c>
      <c r="AD554" s="2">
        <f t="shared" si="125"/>
        <v>0</v>
      </c>
      <c r="AE554" s="2">
        <f t="shared" si="126"/>
        <v>0</v>
      </c>
    </row>
    <row r="555" spans="1:31" ht="15.75" customHeight="1" x14ac:dyDescent="0.25">
      <c r="A555" s="8" t="s">
        <v>1129</v>
      </c>
      <c r="B555" s="8" t="s">
        <v>1130</v>
      </c>
      <c r="C555" s="9">
        <v>0</v>
      </c>
      <c r="D555" s="9">
        <v>0</v>
      </c>
      <c r="E555" s="9">
        <v>0</v>
      </c>
      <c r="F555" s="9">
        <v>1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2</v>
      </c>
      <c r="R555" s="2">
        <f t="shared" si="113"/>
        <v>1</v>
      </c>
      <c r="S555" s="2">
        <f t="shared" si="114"/>
        <v>0</v>
      </c>
      <c r="T555" s="2">
        <f t="shared" si="115"/>
        <v>0</v>
      </c>
      <c r="U555" s="2">
        <f t="shared" si="116"/>
        <v>0</v>
      </c>
      <c r="V555" s="2">
        <f t="shared" si="117"/>
        <v>0</v>
      </c>
      <c r="W555" s="2">
        <f t="shared" si="118"/>
        <v>0</v>
      </c>
      <c r="X555" s="2">
        <f t="shared" si="119"/>
        <v>0</v>
      </c>
      <c r="Y555" s="2">
        <f t="shared" si="120"/>
        <v>0</v>
      </c>
      <c r="Z555" s="2">
        <f t="shared" si="121"/>
        <v>0</v>
      </c>
      <c r="AA555" s="2">
        <f t="shared" si="122"/>
        <v>0</v>
      </c>
      <c r="AB555" s="2">
        <f t="shared" si="123"/>
        <v>0</v>
      </c>
      <c r="AC555" s="2">
        <f t="shared" si="124"/>
        <v>0</v>
      </c>
      <c r="AD555" s="2">
        <f t="shared" si="125"/>
        <v>0</v>
      </c>
      <c r="AE555" s="2">
        <f t="shared" si="126"/>
        <v>0</v>
      </c>
    </row>
    <row r="556" spans="1:31" ht="15.75" customHeight="1" x14ac:dyDescent="0.25">
      <c r="A556" s="8" t="s">
        <v>1131</v>
      </c>
      <c r="B556" s="8" t="s">
        <v>1132</v>
      </c>
      <c r="C556" s="9">
        <v>1</v>
      </c>
      <c r="D556" s="9">
        <v>0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1</v>
      </c>
      <c r="R556" s="2">
        <f t="shared" si="113"/>
        <v>1</v>
      </c>
      <c r="S556" s="2">
        <f t="shared" si="114"/>
        <v>0</v>
      </c>
      <c r="T556" s="2">
        <f t="shared" si="115"/>
        <v>0</v>
      </c>
      <c r="U556" s="2">
        <f t="shared" si="116"/>
        <v>0</v>
      </c>
      <c r="V556" s="2">
        <f t="shared" si="117"/>
        <v>0</v>
      </c>
      <c r="W556" s="2">
        <f t="shared" si="118"/>
        <v>0</v>
      </c>
      <c r="X556" s="2">
        <f t="shared" si="119"/>
        <v>0</v>
      </c>
      <c r="Y556" s="2">
        <f t="shared" si="120"/>
        <v>0</v>
      </c>
      <c r="Z556" s="2">
        <f t="shared" si="121"/>
        <v>0</v>
      </c>
      <c r="AA556" s="2">
        <f t="shared" si="122"/>
        <v>0</v>
      </c>
      <c r="AB556" s="2">
        <f t="shared" si="123"/>
        <v>0</v>
      </c>
      <c r="AC556" s="2">
        <f t="shared" si="124"/>
        <v>0</v>
      </c>
      <c r="AD556" s="2">
        <f t="shared" si="125"/>
        <v>0</v>
      </c>
      <c r="AE556" s="2">
        <f t="shared" si="126"/>
        <v>0</v>
      </c>
    </row>
    <row r="557" spans="1:31" ht="15.75" customHeight="1" x14ac:dyDescent="0.25">
      <c r="A557" s="8" t="s">
        <v>1133</v>
      </c>
      <c r="B557" s="8" t="s">
        <v>1134</v>
      </c>
      <c r="C557" s="9">
        <v>0</v>
      </c>
      <c r="D557" s="9">
        <v>0</v>
      </c>
      <c r="E557" s="9">
        <v>0</v>
      </c>
      <c r="F557" s="9">
        <v>1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1</v>
      </c>
      <c r="R557" s="2">
        <f t="shared" si="113"/>
        <v>1</v>
      </c>
      <c r="S557" s="2">
        <f t="shared" si="114"/>
        <v>0</v>
      </c>
      <c r="T557" s="2">
        <f t="shared" si="115"/>
        <v>0</v>
      </c>
      <c r="U557" s="2">
        <f t="shared" si="116"/>
        <v>0</v>
      </c>
      <c r="V557" s="2">
        <f t="shared" si="117"/>
        <v>0</v>
      </c>
      <c r="W557" s="2">
        <f t="shared" si="118"/>
        <v>0</v>
      </c>
      <c r="X557" s="2">
        <f t="shared" si="119"/>
        <v>0</v>
      </c>
      <c r="Y557" s="2">
        <f t="shared" si="120"/>
        <v>0</v>
      </c>
      <c r="Z557" s="2">
        <f t="shared" si="121"/>
        <v>0</v>
      </c>
      <c r="AA557" s="2">
        <f t="shared" si="122"/>
        <v>0</v>
      </c>
      <c r="AB557" s="2">
        <f t="shared" si="123"/>
        <v>0</v>
      </c>
      <c r="AC557" s="2">
        <f t="shared" si="124"/>
        <v>0</v>
      </c>
      <c r="AD557" s="2">
        <f t="shared" si="125"/>
        <v>0</v>
      </c>
      <c r="AE557" s="2">
        <f t="shared" si="126"/>
        <v>0</v>
      </c>
    </row>
    <row r="558" spans="1:31" ht="15.75" customHeight="1" x14ac:dyDescent="0.25">
      <c r="A558" s="8" t="s">
        <v>1135</v>
      </c>
      <c r="B558" s="8" t="s">
        <v>1136</v>
      </c>
      <c r="C558" s="9">
        <v>0</v>
      </c>
      <c r="D558" s="9">
        <v>1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2</v>
      </c>
      <c r="R558" s="2">
        <f t="shared" si="113"/>
        <v>1</v>
      </c>
      <c r="S558" s="2">
        <f t="shared" si="114"/>
        <v>1</v>
      </c>
      <c r="T558" s="2">
        <f t="shared" si="115"/>
        <v>0</v>
      </c>
      <c r="U558" s="2">
        <f t="shared" si="116"/>
        <v>0</v>
      </c>
      <c r="V558" s="2">
        <f t="shared" si="117"/>
        <v>0</v>
      </c>
      <c r="W558" s="2">
        <f t="shared" si="118"/>
        <v>0</v>
      </c>
      <c r="X558" s="2">
        <f t="shared" si="119"/>
        <v>0</v>
      </c>
      <c r="Y558" s="2">
        <f t="shared" si="120"/>
        <v>0</v>
      </c>
      <c r="Z558" s="2">
        <f t="shared" si="121"/>
        <v>0</v>
      </c>
      <c r="AA558" s="2">
        <f t="shared" si="122"/>
        <v>0</v>
      </c>
      <c r="AB558" s="2">
        <f t="shared" si="123"/>
        <v>0</v>
      </c>
      <c r="AC558" s="2">
        <f t="shared" si="124"/>
        <v>0</v>
      </c>
      <c r="AD558" s="2">
        <f t="shared" si="125"/>
        <v>0</v>
      </c>
      <c r="AE558" s="2">
        <f t="shared" si="126"/>
        <v>0</v>
      </c>
    </row>
    <row r="559" spans="1:31" ht="15.75" customHeight="1" x14ac:dyDescent="0.25">
      <c r="A559" s="8" t="s">
        <v>1137</v>
      </c>
      <c r="B559" s="8" t="s">
        <v>1138</v>
      </c>
      <c r="C559" s="9">
        <v>0</v>
      </c>
      <c r="D559" s="9">
        <v>1</v>
      </c>
      <c r="E559" s="9">
        <v>0</v>
      </c>
      <c r="F559" s="9">
        <v>0</v>
      </c>
      <c r="G559" s="9">
        <v>0</v>
      </c>
      <c r="H559" s="9">
        <v>1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4</v>
      </c>
      <c r="R559" s="2">
        <f t="shared" si="113"/>
        <v>1</v>
      </c>
      <c r="S559" s="2">
        <f t="shared" si="114"/>
        <v>1</v>
      </c>
      <c r="T559" s="2">
        <f t="shared" si="115"/>
        <v>0</v>
      </c>
      <c r="U559" s="2">
        <f t="shared" si="116"/>
        <v>0</v>
      </c>
      <c r="V559" s="2">
        <f t="shared" si="117"/>
        <v>0</v>
      </c>
      <c r="W559" s="2">
        <f t="shared" si="118"/>
        <v>0</v>
      </c>
      <c r="X559" s="2">
        <f t="shared" si="119"/>
        <v>0</v>
      </c>
      <c r="Y559" s="2">
        <f t="shared" si="120"/>
        <v>0</v>
      </c>
      <c r="Z559" s="2">
        <f t="shared" si="121"/>
        <v>0</v>
      </c>
      <c r="AA559" s="2">
        <f t="shared" si="122"/>
        <v>0</v>
      </c>
      <c r="AB559" s="2">
        <f t="shared" si="123"/>
        <v>0</v>
      </c>
      <c r="AC559" s="2">
        <f t="shared" si="124"/>
        <v>0</v>
      </c>
      <c r="AD559" s="2">
        <f t="shared" si="125"/>
        <v>0</v>
      </c>
      <c r="AE559" s="2">
        <f t="shared" si="126"/>
        <v>0</v>
      </c>
    </row>
    <row r="560" spans="1:31" ht="15.75" customHeight="1" x14ac:dyDescent="0.25">
      <c r="A560" s="8" t="s">
        <v>1139</v>
      </c>
      <c r="B560" s="8" t="s">
        <v>1140</v>
      </c>
      <c r="C560" s="9">
        <v>1</v>
      </c>
      <c r="D560" s="9">
        <v>0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1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4</v>
      </c>
      <c r="R560" s="2">
        <f t="shared" si="113"/>
        <v>1</v>
      </c>
      <c r="S560" s="2">
        <f t="shared" si="114"/>
        <v>1</v>
      </c>
      <c r="T560" s="2">
        <f t="shared" si="115"/>
        <v>0</v>
      </c>
      <c r="U560" s="2">
        <f t="shared" si="116"/>
        <v>0</v>
      </c>
      <c r="V560" s="2">
        <f t="shared" si="117"/>
        <v>0</v>
      </c>
      <c r="W560" s="2">
        <f t="shared" si="118"/>
        <v>0</v>
      </c>
      <c r="X560" s="2">
        <f t="shared" si="119"/>
        <v>0</v>
      </c>
      <c r="Y560" s="2">
        <f t="shared" si="120"/>
        <v>0</v>
      </c>
      <c r="Z560" s="2">
        <f t="shared" si="121"/>
        <v>0</v>
      </c>
      <c r="AA560" s="2">
        <f t="shared" si="122"/>
        <v>0</v>
      </c>
      <c r="AB560" s="2">
        <f t="shared" si="123"/>
        <v>0</v>
      </c>
      <c r="AC560" s="2">
        <f t="shared" si="124"/>
        <v>0</v>
      </c>
      <c r="AD560" s="2">
        <f t="shared" si="125"/>
        <v>0</v>
      </c>
      <c r="AE560" s="2">
        <f t="shared" si="126"/>
        <v>0</v>
      </c>
    </row>
    <row r="561" spans="1:31" ht="15.75" customHeight="1" x14ac:dyDescent="0.25">
      <c r="A561" s="8" t="s">
        <v>452</v>
      </c>
      <c r="B561" s="8" t="s">
        <v>1141</v>
      </c>
      <c r="C561" s="9">
        <v>0</v>
      </c>
      <c r="D561" s="9">
        <v>1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1</v>
      </c>
      <c r="R561" s="2">
        <f t="shared" si="113"/>
        <v>1</v>
      </c>
      <c r="S561" s="2">
        <f t="shared" si="114"/>
        <v>0</v>
      </c>
      <c r="T561" s="2">
        <f t="shared" si="115"/>
        <v>0</v>
      </c>
      <c r="U561" s="2">
        <f t="shared" si="116"/>
        <v>0</v>
      </c>
      <c r="V561" s="2">
        <f t="shared" si="117"/>
        <v>0</v>
      </c>
      <c r="W561" s="2">
        <f t="shared" si="118"/>
        <v>0</v>
      </c>
      <c r="X561" s="2">
        <f t="shared" si="119"/>
        <v>0</v>
      </c>
      <c r="Y561" s="2">
        <f t="shared" si="120"/>
        <v>0</v>
      </c>
      <c r="Z561" s="2">
        <f t="shared" si="121"/>
        <v>0</v>
      </c>
      <c r="AA561" s="2">
        <f t="shared" si="122"/>
        <v>0</v>
      </c>
      <c r="AB561" s="2">
        <f t="shared" si="123"/>
        <v>0</v>
      </c>
      <c r="AC561" s="2">
        <f t="shared" si="124"/>
        <v>0</v>
      </c>
      <c r="AD561" s="2">
        <f t="shared" si="125"/>
        <v>0</v>
      </c>
      <c r="AE561" s="2">
        <f t="shared" si="126"/>
        <v>0</v>
      </c>
    </row>
    <row r="562" spans="1:31" ht="15.75" customHeight="1" x14ac:dyDescent="0.25">
      <c r="A562" s="8" t="s">
        <v>1142</v>
      </c>
      <c r="B562" s="8" t="s">
        <v>1143</v>
      </c>
      <c r="C562" s="9">
        <v>0</v>
      </c>
      <c r="D562" s="9">
        <v>0</v>
      </c>
      <c r="E562" s="9">
        <v>1</v>
      </c>
      <c r="F562" s="9">
        <v>1</v>
      </c>
      <c r="G562" s="9">
        <v>1</v>
      </c>
      <c r="H562" s="9">
        <v>0</v>
      </c>
      <c r="I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3</v>
      </c>
      <c r="R562" s="2">
        <f t="shared" si="113"/>
        <v>1</v>
      </c>
      <c r="S562" s="2">
        <f t="shared" si="114"/>
        <v>1</v>
      </c>
      <c r="T562" s="2">
        <f t="shared" si="115"/>
        <v>1</v>
      </c>
      <c r="U562" s="2">
        <f t="shared" si="116"/>
        <v>0</v>
      </c>
      <c r="V562" s="2">
        <f t="shared" si="117"/>
        <v>0</v>
      </c>
      <c r="W562" s="2">
        <f t="shared" si="118"/>
        <v>0</v>
      </c>
      <c r="X562" s="2">
        <f t="shared" si="119"/>
        <v>0</v>
      </c>
      <c r="Y562" s="2">
        <f t="shared" si="120"/>
        <v>0</v>
      </c>
      <c r="Z562" s="2">
        <f t="shared" si="121"/>
        <v>0</v>
      </c>
      <c r="AA562" s="2">
        <f t="shared" si="122"/>
        <v>0</v>
      </c>
      <c r="AB562" s="2">
        <f t="shared" si="123"/>
        <v>0</v>
      </c>
      <c r="AC562" s="2">
        <f t="shared" si="124"/>
        <v>0</v>
      </c>
      <c r="AD562" s="2">
        <f t="shared" si="125"/>
        <v>0</v>
      </c>
      <c r="AE562" s="2">
        <f t="shared" si="126"/>
        <v>0</v>
      </c>
    </row>
    <row r="563" spans="1:31" ht="15.75" customHeight="1" x14ac:dyDescent="0.25">
      <c r="A563" s="8" t="s">
        <v>1144</v>
      </c>
      <c r="B563" s="8" t="s">
        <v>1145</v>
      </c>
      <c r="C563" s="9">
        <v>0</v>
      </c>
      <c r="D563" s="9">
        <v>1</v>
      </c>
      <c r="E563" s="9">
        <v>1</v>
      </c>
      <c r="F563" s="9">
        <v>0</v>
      </c>
      <c r="G563" s="9">
        <v>0</v>
      </c>
      <c r="H563" s="9">
        <v>1</v>
      </c>
      <c r="I563" s="9">
        <v>0</v>
      </c>
      <c r="J563" s="9">
        <v>1</v>
      </c>
      <c r="K563" s="9">
        <v>1</v>
      </c>
      <c r="L563" s="9">
        <v>0</v>
      </c>
      <c r="M563" s="9">
        <v>0</v>
      </c>
      <c r="N563" s="9">
        <v>0</v>
      </c>
      <c r="O563" s="9">
        <v>0</v>
      </c>
      <c r="P563" s="9">
        <v>6</v>
      </c>
      <c r="R563" s="2">
        <f t="shared" si="113"/>
        <v>1</v>
      </c>
      <c r="S563" s="2">
        <f t="shared" si="114"/>
        <v>1</v>
      </c>
      <c r="T563" s="2">
        <f t="shared" si="115"/>
        <v>1</v>
      </c>
      <c r="U563" s="2">
        <f t="shared" si="116"/>
        <v>1</v>
      </c>
      <c r="V563" s="2">
        <f t="shared" si="117"/>
        <v>1</v>
      </c>
      <c r="W563" s="2">
        <f t="shared" si="118"/>
        <v>0</v>
      </c>
      <c r="X563" s="2">
        <f t="shared" si="119"/>
        <v>0</v>
      </c>
      <c r="Y563" s="2">
        <f t="shared" si="120"/>
        <v>0</v>
      </c>
      <c r="Z563" s="2">
        <f t="shared" si="121"/>
        <v>0</v>
      </c>
      <c r="AA563" s="2">
        <f t="shared" si="122"/>
        <v>0</v>
      </c>
      <c r="AB563" s="2">
        <f t="shared" si="123"/>
        <v>0</v>
      </c>
      <c r="AC563" s="2">
        <f t="shared" si="124"/>
        <v>0</v>
      </c>
      <c r="AD563" s="2">
        <f t="shared" si="125"/>
        <v>0</v>
      </c>
      <c r="AE563" s="2">
        <f t="shared" si="126"/>
        <v>0</v>
      </c>
    </row>
    <row r="564" spans="1:31" ht="15.75" customHeight="1" x14ac:dyDescent="0.25">
      <c r="A564" s="8" t="s">
        <v>224</v>
      </c>
      <c r="B564" s="8" t="s">
        <v>1146</v>
      </c>
      <c r="C564" s="9">
        <v>0</v>
      </c>
      <c r="D564" s="9">
        <v>0</v>
      </c>
      <c r="E564" s="9">
        <v>0</v>
      </c>
      <c r="F564" s="9">
        <v>1</v>
      </c>
      <c r="G564" s="9">
        <v>1</v>
      </c>
      <c r="H564" s="9">
        <v>0</v>
      </c>
      <c r="I564" s="9">
        <v>1</v>
      </c>
      <c r="J564" s="9">
        <v>1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4</v>
      </c>
      <c r="R564" s="2">
        <f t="shared" si="113"/>
        <v>1</v>
      </c>
      <c r="S564" s="2">
        <f t="shared" si="114"/>
        <v>1</v>
      </c>
      <c r="T564" s="2">
        <f t="shared" si="115"/>
        <v>1</v>
      </c>
      <c r="U564" s="2">
        <f t="shared" si="116"/>
        <v>1</v>
      </c>
      <c r="V564" s="2">
        <f t="shared" si="117"/>
        <v>0</v>
      </c>
      <c r="W564" s="2">
        <f t="shared" si="118"/>
        <v>0</v>
      </c>
      <c r="X564" s="2">
        <f t="shared" si="119"/>
        <v>0</v>
      </c>
      <c r="Y564" s="2">
        <f t="shared" si="120"/>
        <v>0</v>
      </c>
      <c r="Z564" s="2">
        <f t="shared" si="121"/>
        <v>0</v>
      </c>
      <c r="AA564" s="2">
        <f t="shared" si="122"/>
        <v>0</v>
      </c>
      <c r="AB564" s="2">
        <f t="shared" si="123"/>
        <v>0</v>
      </c>
      <c r="AC564" s="2">
        <f t="shared" si="124"/>
        <v>0</v>
      </c>
      <c r="AD564" s="2">
        <f t="shared" si="125"/>
        <v>0</v>
      </c>
      <c r="AE564" s="2">
        <f t="shared" si="126"/>
        <v>0</v>
      </c>
    </row>
    <row r="565" spans="1:31" ht="15.75" customHeight="1" x14ac:dyDescent="0.25">
      <c r="A565" s="8" t="s">
        <v>1147</v>
      </c>
      <c r="B565" s="8" t="s">
        <v>1148</v>
      </c>
      <c r="C565" s="9">
        <v>0</v>
      </c>
      <c r="D565" s="9">
        <v>1</v>
      </c>
      <c r="E565" s="9">
        <v>0</v>
      </c>
      <c r="F565" s="9">
        <v>0</v>
      </c>
      <c r="G565" s="9">
        <v>0</v>
      </c>
      <c r="H565" s="9">
        <v>1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2</v>
      </c>
      <c r="R565" s="2">
        <f t="shared" si="113"/>
        <v>1</v>
      </c>
      <c r="S565" s="2">
        <f t="shared" si="114"/>
        <v>1</v>
      </c>
      <c r="T565" s="2">
        <f t="shared" si="115"/>
        <v>0</v>
      </c>
      <c r="U565" s="2">
        <f t="shared" si="116"/>
        <v>0</v>
      </c>
      <c r="V565" s="2">
        <f t="shared" si="117"/>
        <v>0</v>
      </c>
      <c r="W565" s="2">
        <f t="shared" si="118"/>
        <v>0</v>
      </c>
      <c r="X565" s="2">
        <f t="shared" si="119"/>
        <v>0</v>
      </c>
      <c r="Y565" s="2">
        <f t="shared" si="120"/>
        <v>0</v>
      </c>
      <c r="Z565" s="2">
        <f t="shared" si="121"/>
        <v>0</v>
      </c>
      <c r="AA565" s="2">
        <f t="shared" si="122"/>
        <v>0</v>
      </c>
      <c r="AB565" s="2">
        <f t="shared" si="123"/>
        <v>0</v>
      </c>
      <c r="AC565" s="2">
        <f t="shared" si="124"/>
        <v>0</v>
      </c>
      <c r="AD565" s="2">
        <f t="shared" si="125"/>
        <v>0</v>
      </c>
      <c r="AE565" s="2">
        <f t="shared" si="126"/>
        <v>0</v>
      </c>
    </row>
    <row r="566" spans="1:31" ht="15.75" customHeight="1" x14ac:dyDescent="0.25">
      <c r="A566" s="8" t="s">
        <v>1149</v>
      </c>
      <c r="B566" s="8" t="s">
        <v>1150</v>
      </c>
      <c r="C566" s="9">
        <v>0</v>
      </c>
      <c r="D566" s="9">
        <v>1</v>
      </c>
      <c r="E566" s="9">
        <v>1</v>
      </c>
      <c r="F566" s="9">
        <v>1</v>
      </c>
      <c r="G566" s="9">
        <v>0</v>
      </c>
      <c r="H566" s="9">
        <v>1</v>
      </c>
      <c r="I566" s="9">
        <v>1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v>0</v>
      </c>
      <c r="P566" s="9">
        <v>6</v>
      </c>
      <c r="R566" s="2">
        <f t="shared" si="113"/>
        <v>1</v>
      </c>
      <c r="S566" s="2">
        <f t="shared" si="114"/>
        <v>1</v>
      </c>
      <c r="T566" s="2">
        <f t="shared" si="115"/>
        <v>1</v>
      </c>
      <c r="U566" s="2">
        <f t="shared" si="116"/>
        <v>1</v>
      </c>
      <c r="V566" s="2">
        <f t="shared" si="117"/>
        <v>1</v>
      </c>
      <c r="W566" s="2">
        <f t="shared" si="118"/>
        <v>0</v>
      </c>
      <c r="X566" s="2">
        <f t="shared" si="119"/>
        <v>0</v>
      </c>
      <c r="Y566" s="2">
        <f t="shared" si="120"/>
        <v>0</v>
      </c>
      <c r="Z566" s="2">
        <f t="shared" si="121"/>
        <v>0</v>
      </c>
      <c r="AA566" s="2">
        <f t="shared" si="122"/>
        <v>0</v>
      </c>
      <c r="AB566" s="2">
        <f t="shared" si="123"/>
        <v>0</v>
      </c>
      <c r="AC566" s="2">
        <f t="shared" si="124"/>
        <v>0</v>
      </c>
      <c r="AD566" s="2">
        <f t="shared" si="125"/>
        <v>0</v>
      </c>
      <c r="AE566" s="2">
        <f t="shared" si="126"/>
        <v>0</v>
      </c>
    </row>
    <row r="567" spans="1:31" ht="15.75" customHeight="1" x14ac:dyDescent="0.25">
      <c r="A567" s="8" t="s">
        <v>1151</v>
      </c>
      <c r="B567" s="8" t="s">
        <v>1152</v>
      </c>
      <c r="C567" s="9">
        <v>0</v>
      </c>
      <c r="D567" s="9">
        <v>1</v>
      </c>
      <c r="E567" s="9">
        <v>0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4</v>
      </c>
      <c r="R567" s="2">
        <f t="shared" si="113"/>
        <v>1</v>
      </c>
      <c r="S567" s="2">
        <f t="shared" si="114"/>
        <v>0</v>
      </c>
      <c r="T567" s="2">
        <f t="shared" si="115"/>
        <v>0</v>
      </c>
      <c r="U567" s="2">
        <f t="shared" si="116"/>
        <v>0</v>
      </c>
      <c r="V567" s="2">
        <f t="shared" si="117"/>
        <v>0</v>
      </c>
      <c r="W567" s="2">
        <f t="shared" si="118"/>
        <v>0</v>
      </c>
      <c r="X567" s="2">
        <f t="shared" si="119"/>
        <v>0</v>
      </c>
      <c r="Y567" s="2">
        <f t="shared" si="120"/>
        <v>0</v>
      </c>
      <c r="Z567" s="2">
        <f t="shared" si="121"/>
        <v>0</v>
      </c>
      <c r="AA567" s="2">
        <f t="shared" si="122"/>
        <v>0</v>
      </c>
      <c r="AB567" s="2">
        <f t="shared" si="123"/>
        <v>0</v>
      </c>
      <c r="AC567" s="2">
        <f t="shared" si="124"/>
        <v>0</v>
      </c>
      <c r="AD567" s="2">
        <f t="shared" si="125"/>
        <v>0</v>
      </c>
      <c r="AE567" s="2">
        <f t="shared" si="126"/>
        <v>0</v>
      </c>
    </row>
    <row r="568" spans="1:31" ht="15.75" customHeight="1" x14ac:dyDescent="0.25">
      <c r="A568" s="8" t="s">
        <v>1153</v>
      </c>
      <c r="B568" s="8" t="s">
        <v>1154</v>
      </c>
      <c r="C568" s="9">
        <v>1</v>
      </c>
      <c r="D568" s="9">
        <v>1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0</v>
      </c>
      <c r="P568" s="9">
        <v>3</v>
      </c>
      <c r="R568" s="2">
        <f t="shared" si="113"/>
        <v>1</v>
      </c>
      <c r="S568" s="2">
        <f t="shared" si="114"/>
        <v>1</v>
      </c>
      <c r="T568" s="2">
        <f t="shared" si="115"/>
        <v>0</v>
      </c>
      <c r="U568" s="2">
        <f t="shared" si="116"/>
        <v>0</v>
      </c>
      <c r="V568" s="2">
        <f t="shared" si="117"/>
        <v>0</v>
      </c>
      <c r="W568" s="2">
        <f t="shared" si="118"/>
        <v>0</v>
      </c>
      <c r="X568" s="2">
        <f t="shared" si="119"/>
        <v>0</v>
      </c>
      <c r="Y568" s="2">
        <f t="shared" si="120"/>
        <v>0</v>
      </c>
      <c r="Z568" s="2">
        <f t="shared" si="121"/>
        <v>0</v>
      </c>
      <c r="AA568" s="2">
        <f t="shared" si="122"/>
        <v>0</v>
      </c>
      <c r="AB568" s="2">
        <f t="shared" si="123"/>
        <v>0</v>
      </c>
      <c r="AC568" s="2">
        <f t="shared" si="124"/>
        <v>0</v>
      </c>
      <c r="AD568" s="2">
        <f t="shared" si="125"/>
        <v>0</v>
      </c>
      <c r="AE568" s="2">
        <f t="shared" si="126"/>
        <v>0</v>
      </c>
    </row>
    <row r="569" spans="1:31" ht="15.75" customHeight="1" x14ac:dyDescent="0.25">
      <c r="A569" s="8" t="s">
        <v>1155</v>
      </c>
      <c r="B569" s="8" t="s">
        <v>1156</v>
      </c>
      <c r="C569" s="9">
        <v>0</v>
      </c>
      <c r="D569" s="9">
        <v>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v>0</v>
      </c>
      <c r="P569" s="9">
        <v>1</v>
      </c>
      <c r="R569" s="2">
        <f t="shared" si="113"/>
        <v>0</v>
      </c>
      <c r="S569" s="2">
        <f t="shared" si="114"/>
        <v>0</v>
      </c>
      <c r="T569" s="2">
        <f t="shared" si="115"/>
        <v>0</v>
      </c>
      <c r="U569" s="2">
        <f t="shared" si="116"/>
        <v>0</v>
      </c>
      <c r="V569" s="2">
        <f t="shared" si="117"/>
        <v>0</v>
      </c>
      <c r="W569" s="2">
        <f t="shared" si="118"/>
        <v>0</v>
      </c>
      <c r="X569" s="2">
        <f t="shared" si="119"/>
        <v>0</v>
      </c>
      <c r="Y569" s="2">
        <f t="shared" si="120"/>
        <v>0</v>
      </c>
      <c r="Z569" s="2">
        <f t="shared" si="121"/>
        <v>0</v>
      </c>
      <c r="AA569" s="2">
        <f t="shared" si="122"/>
        <v>0</v>
      </c>
      <c r="AB569" s="2">
        <f t="shared" si="123"/>
        <v>0</v>
      </c>
      <c r="AC569" s="2">
        <f t="shared" si="124"/>
        <v>0</v>
      </c>
      <c r="AD569" s="2">
        <f t="shared" si="125"/>
        <v>0</v>
      </c>
      <c r="AE569" s="2">
        <f t="shared" si="126"/>
        <v>1</v>
      </c>
    </row>
    <row r="570" spans="1:31" ht="15.75" customHeight="1" x14ac:dyDescent="0.25">
      <c r="A570" s="8" t="s">
        <v>913</v>
      </c>
      <c r="B570" s="8" t="s">
        <v>1157</v>
      </c>
      <c r="C570" s="9">
        <v>0</v>
      </c>
      <c r="D570" s="9">
        <v>0</v>
      </c>
      <c r="E570" s="9">
        <v>0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v>0</v>
      </c>
      <c r="P570" s="9">
        <v>1</v>
      </c>
      <c r="R570" s="2">
        <f t="shared" si="113"/>
        <v>0</v>
      </c>
      <c r="S570" s="2">
        <f t="shared" si="114"/>
        <v>0</v>
      </c>
      <c r="T570" s="2">
        <f t="shared" si="115"/>
        <v>0</v>
      </c>
      <c r="U570" s="2">
        <f t="shared" si="116"/>
        <v>0</v>
      </c>
      <c r="V570" s="2">
        <f t="shared" si="117"/>
        <v>0</v>
      </c>
      <c r="W570" s="2">
        <f t="shared" si="118"/>
        <v>0</v>
      </c>
      <c r="X570" s="2">
        <f t="shared" si="119"/>
        <v>0</v>
      </c>
      <c r="Y570" s="2">
        <f t="shared" si="120"/>
        <v>0</v>
      </c>
      <c r="Z570" s="2">
        <f t="shared" si="121"/>
        <v>0</v>
      </c>
      <c r="AA570" s="2">
        <f t="shared" si="122"/>
        <v>0</v>
      </c>
      <c r="AB570" s="2">
        <f t="shared" si="123"/>
        <v>0</v>
      </c>
      <c r="AC570" s="2">
        <f t="shared" si="124"/>
        <v>0</v>
      </c>
      <c r="AD570" s="2">
        <f t="shared" si="125"/>
        <v>0</v>
      </c>
      <c r="AE570" s="2">
        <f t="shared" si="126"/>
        <v>1</v>
      </c>
    </row>
    <row r="571" spans="1:31" ht="15.75" customHeight="1" x14ac:dyDescent="0.25">
      <c r="A571" s="8" t="s">
        <v>625</v>
      </c>
      <c r="B571" s="8" t="s">
        <v>1158</v>
      </c>
      <c r="C571" s="9">
        <v>0</v>
      </c>
      <c r="D571" s="9">
        <v>0</v>
      </c>
      <c r="E571" s="9">
        <v>0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1</v>
      </c>
      <c r="L571" s="9">
        <v>0</v>
      </c>
      <c r="M571" s="9">
        <v>1</v>
      </c>
      <c r="N571" s="9">
        <v>1</v>
      </c>
      <c r="O571" s="9">
        <v>0</v>
      </c>
      <c r="P571" s="9">
        <v>5</v>
      </c>
      <c r="R571" s="2">
        <f t="shared" si="113"/>
        <v>1</v>
      </c>
      <c r="S571" s="2">
        <f t="shared" si="114"/>
        <v>1</v>
      </c>
      <c r="T571" s="2">
        <f t="shared" si="115"/>
        <v>1</v>
      </c>
      <c r="U571" s="2">
        <f t="shared" si="116"/>
        <v>0</v>
      </c>
      <c r="V571" s="2">
        <f t="shared" si="117"/>
        <v>0</v>
      </c>
      <c r="W571" s="2">
        <f t="shared" si="118"/>
        <v>0</v>
      </c>
      <c r="X571" s="2">
        <f t="shared" si="119"/>
        <v>0</v>
      </c>
      <c r="Y571" s="2">
        <f t="shared" si="120"/>
        <v>0</v>
      </c>
      <c r="Z571" s="2">
        <f t="shared" si="121"/>
        <v>0</v>
      </c>
      <c r="AA571" s="2">
        <f t="shared" si="122"/>
        <v>0</v>
      </c>
      <c r="AB571" s="2">
        <f t="shared" si="123"/>
        <v>0</v>
      </c>
      <c r="AC571" s="2">
        <f t="shared" si="124"/>
        <v>0</v>
      </c>
      <c r="AD571" s="2">
        <f t="shared" si="125"/>
        <v>0</v>
      </c>
      <c r="AE571" s="2">
        <f t="shared" si="126"/>
        <v>0</v>
      </c>
    </row>
    <row r="572" spans="1:31" ht="15.75" customHeight="1" x14ac:dyDescent="0.25">
      <c r="A572" s="8" t="s">
        <v>1159</v>
      </c>
      <c r="B572" s="8" t="s">
        <v>1160</v>
      </c>
      <c r="C572" s="9">
        <v>0</v>
      </c>
      <c r="D572" s="9">
        <v>0</v>
      </c>
      <c r="E572" s="9">
        <v>1</v>
      </c>
      <c r="F572" s="9">
        <v>1</v>
      </c>
      <c r="G572" s="9">
        <v>1</v>
      </c>
      <c r="H572" s="9">
        <v>1</v>
      </c>
      <c r="I572" s="9">
        <v>1</v>
      </c>
      <c r="J572" s="9">
        <v>0</v>
      </c>
      <c r="K572" s="9">
        <v>1</v>
      </c>
      <c r="L572" s="9">
        <v>0</v>
      </c>
      <c r="M572" s="9">
        <v>0</v>
      </c>
      <c r="N572" s="9">
        <v>0</v>
      </c>
      <c r="O572" s="9">
        <v>0</v>
      </c>
      <c r="P572" s="9">
        <v>6</v>
      </c>
      <c r="R572" s="2">
        <f t="shared" si="113"/>
        <v>1</v>
      </c>
      <c r="S572" s="2">
        <f t="shared" si="114"/>
        <v>1</v>
      </c>
      <c r="T572" s="2">
        <f t="shared" si="115"/>
        <v>1</v>
      </c>
      <c r="U572" s="2">
        <f t="shared" si="116"/>
        <v>1</v>
      </c>
      <c r="V572" s="2">
        <f t="shared" si="117"/>
        <v>1</v>
      </c>
      <c r="W572" s="2">
        <f t="shared" si="118"/>
        <v>1</v>
      </c>
      <c r="X572" s="2">
        <f t="shared" si="119"/>
        <v>0</v>
      </c>
      <c r="Y572" s="2">
        <f t="shared" si="120"/>
        <v>0</v>
      </c>
      <c r="Z572" s="2">
        <f t="shared" si="121"/>
        <v>0</v>
      </c>
      <c r="AA572" s="2">
        <f t="shared" si="122"/>
        <v>0</v>
      </c>
      <c r="AB572" s="2">
        <f t="shared" si="123"/>
        <v>0</v>
      </c>
      <c r="AC572" s="2">
        <f t="shared" si="124"/>
        <v>0</v>
      </c>
      <c r="AD572" s="2">
        <f t="shared" si="125"/>
        <v>0</v>
      </c>
      <c r="AE572" s="2">
        <f t="shared" si="126"/>
        <v>0</v>
      </c>
    </row>
    <row r="573" spans="1:31" ht="15.75" customHeight="1" x14ac:dyDescent="0.25">
      <c r="A573" s="8" t="s">
        <v>1161</v>
      </c>
      <c r="B573" s="8" t="s">
        <v>1162</v>
      </c>
      <c r="C573" s="9">
        <v>0</v>
      </c>
      <c r="D573" s="9">
        <v>1</v>
      </c>
      <c r="E573" s="9">
        <v>1</v>
      </c>
      <c r="F573" s="9">
        <v>0</v>
      </c>
      <c r="G573" s="9">
        <v>0</v>
      </c>
      <c r="H573" s="9">
        <v>0</v>
      </c>
      <c r="I573" s="9">
        <v>1</v>
      </c>
      <c r="J573" s="9">
        <v>1</v>
      </c>
      <c r="K573" s="9">
        <v>0</v>
      </c>
      <c r="L573" s="9">
        <v>0</v>
      </c>
      <c r="M573" s="9">
        <v>0</v>
      </c>
      <c r="N573" s="9">
        <v>0</v>
      </c>
      <c r="O573" s="9">
        <v>0</v>
      </c>
      <c r="P573" s="9">
        <v>4</v>
      </c>
      <c r="R573" s="2">
        <f t="shared" si="113"/>
        <v>1</v>
      </c>
      <c r="S573" s="2">
        <f t="shared" si="114"/>
        <v>1</v>
      </c>
      <c r="T573" s="2">
        <f t="shared" si="115"/>
        <v>1</v>
      </c>
      <c r="U573" s="2">
        <f t="shared" si="116"/>
        <v>1</v>
      </c>
      <c r="V573" s="2">
        <f t="shared" si="117"/>
        <v>0</v>
      </c>
      <c r="W573" s="2">
        <f t="shared" si="118"/>
        <v>0</v>
      </c>
      <c r="X573" s="2">
        <f t="shared" si="119"/>
        <v>0</v>
      </c>
      <c r="Y573" s="2">
        <f t="shared" si="120"/>
        <v>0</v>
      </c>
      <c r="Z573" s="2">
        <f t="shared" si="121"/>
        <v>0</v>
      </c>
      <c r="AA573" s="2">
        <f t="shared" si="122"/>
        <v>0</v>
      </c>
      <c r="AB573" s="2">
        <f t="shared" si="123"/>
        <v>0</v>
      </c>
      <c r="AC573" s="2">
        <f t="shared" si="124"/>
        <v>0</v>
      </c>
      <c r="AD573" s="2">
        <f t="shared" si="125"/>
        <v>0</v>
      </c>
      <c r="AE573" s="2">
        <f t="shared" si="126"/>
        <v>0</v>
      </c>
    </row>
    <row r="574" spans="1:31" ht="15.75" customHeight="1" x14ac:dyDescent="0.25">
      <c r="A574" s="8" t="s">
        <v>1163</v>
      </c>
      <c r="B574" s="8" t="s">
        <v>1164</v>
      </c>
      <c r="C574" s="9">
        <v>0</v>
      </c>
      <c r="D574" s="9">
        <v>0</v>
      </c>
      <c r="E574" s="9">
        <v>0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v>1</v>
      </c>
      <c r="P574" s="9">
        <v>2</v>
      </c>
      <c r="R574" s="2">
        <f t="shared" si="113"/>
        <v>1</v>
      </c>
      <c r="S574" s="2">
        <f t="shared" si="114"/>
        <v>0</v>
      </c>
      <c r="T574" s="2">
        <f t="shared" si="115"/>
        <v>0</v>
      </c>
      <c r="U574" s="2">
        <f t="shared" si="116"/>
        <v>0</v>
      </c>
      <c r="V574" s="2">
        <f t="shared" si="117"/>
        <v>0</v>
      </c>
      <c r="W574" s="2">
        <f t="shared" si="118"/>
        <v>0</v>
      </c>
      <c r="X574" s="2">
        <f t="shared" si="119"/>
        <v>0</v>
      </c>
      <c r="Y574" s="2">
        <f t="shared" si="120"/>
        <v>0</v>
      </c>
      <c r="Z574" s="2">
        <f t="shared" si="121"/>
        <v>0</v>
      </c>
      <c r="AA574" s="2">
        <f t="shared" si="122"/>
        <v>0</v>
      </c>
      <c r="AB574" s="2">
        <f t="shared" si="123"/>
        <v>0</v>
      </c>
      <c r="AC574" s="2">
        <f t="shared" si="124"/>
        <v>0</v>
      </c>
      <c r="AD574" s="2">
        <f t="shared" si="125"/>
        <v>0</v>
      </c>
      <c r="AE574" s="2">
        <f t="shared" si="126"/>
        <v>0</v>
      </c>
    </row>
    <row r="575" spans="1:31" ht="15.75" customHeight="1" x14ac:dyDescent="0.25">
      <c r="A575" s="8" t="s">
        <v>556</v>
      </c>
      <c r="B575" s="8" t="s">
        <v>1162</v>
      </c>
      <c r="C575" s="9">
        <v>0</v>
      </c>
      <c r="D575" s="9">
        <v>1</v>
      </c>
      <c r="E575" s="9">
        <v>0</v>
      </c>
      <c r="F575" s="9">
        <v>1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v>0</v>
      </c>
      <c r="O575" s="9">
        <v>0</v>
      </c>
      <c r="P575" s="9">
        <v>2</v>
      </c>
      <c r="R575" s="2">
        <f t="shared" si="113"/>
        <v>1</v>
      </c>
      <c r="S575" s="2">
        <f t="shared" si="114"/>
        <v>1</v>
      </c>
      <c r="T575" s="2">
        <f t="shared" si="115"/>
        <v>0</v>
      </c>
      <c r="U575" s="2">
        <f t="shared" si="116"/>
        <v>0</v>
      </c>
      <c r="V575" s="2">
        <f t="shared" si="117"/>
        <v>0</v>
      </c>
      <c r="W575" s="2">
        <f t="shared" si="118"/>
        <v>0</v>
      </c>
      <c r="X575" s="2">
        <f t="shared" si="119"/>
        <v>0</v>
      </c>
      <c r="Y575" s="2">
        <f t="shared" si="120"/>
        <v>0</v>
      </c>
      <c r="Z575" s="2">
        <f t="shared" si="121"/>
        <v>0</v>
      </c>
      <c r="AA575" s="2">
        <f t="shared" si="122"/>
        <v>0</v>
      </c>
      <c r="AB575" s="2">
        <f t="shared" si="123"/>
        <v>0</v>
      </c>
      <c r="AC575" s="2">
        <f t="shared" si="124"/>
        <v>0</v>
      </c>
      <c r="AD575" s="2">
        <f t="shared" si="125"/>
        <v>0</v>
      </c>
      <c r="AE575" s="2">
        <f t="shared" si="126"/>
        <v>0</v>
      </c>
    </row>
    <row r="576" spans="1:31" ht="15.75" customHeight="1" x14ac:dyDescent="0.25">
      <c r="A576" s="8" t="s">
        <v>1165</v>
      </c>
      <c r="B576" s="8" t="s">
        <v>1166</v>
      </c>
      <c r="C576" s="9">
        <v>0</v>
      </c>
      <c r="D576" s="9">
        <v>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1</v>
      </c>
      <c r="O576" s="9">
        <v>0</v>
      </c>
      <c r="P576" s="9">
        <v>3</v>
      </c>
      <c r="R576" s="2">
        <f t="shared" si="113"/>
        <v>1</v>
      </c>
      <c r="S576" s="2">
        <f t="shared" si="114"/>
        <v>0</v>
      </c>
      <c r="T576" s="2">
        <f t="shared" si="115"/>
        <v>0</v>
      </c>
      <c r="U576" s="2">
        <f t="shared" si="116"/>
        <v>0</v>
      </c>
      <c r="V576" s="2">
        <f t="shared" si="117"/>
        <v>0</v>
      </c>
      <c r="W576" s="2">
        <f t="shared" si="118"/>
        <v>0</v>
      </c>
      <c r="X576" s="2">
        <f t="shared" si="119"/>
        <v>0</v>
      </c>
      <c r="Y576" s="2">
        <f t="shared" si="120"/>
        <v>0</v>
      </c>
      <c r="Z576" s="2">
        <f t="shared" si="121"/>
        <v>0</v>
      </c>
      <c r="AA576" s="2">
        <f t="shared" si="122"/>
        <v>0</v>
      </c>
      <c r="AB576" s="2">
        <f t="shared" si="123"/>
        <v>0</v>
      </c>
      <c r="AC576" s="2">
        <f t="shared" si="124"/>
        <v>0</v>
      </c>
      <c r="AD576" s="2">
        <f t="shared" si="125"/>
        <v>0</v>
      </c>
      <c r="AE576" s="2">
        <f t="shared" si="126"/>
        <v>0</v>
      </c>
    </row>
    <row r="577" spans="1:31" ht="15.75" customHeight="1" x14ac:dyDescent="0.25">
      <c r="A577" s="8" t="s">
        <v>1167</v>
      </c>
      <c r="B577" s="8" t="s">
        <v>1168</v>
      </c>
      <c r="C577" s="9">
        <v>0</v>
      </c>
      <c r="D577" s="9">
        <v>0</v>
      </c>
      <c r="E577" s="9">
        <v>0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1</v>
      </c>
      <c r="O577" s="9">
        <v>1</v>
      </c>
      <c r="P577" s="9">
        <v>4</v>
      </c>
      <c r="R577" s="2">
        <f t="shared" si="113"/>
        <v>1</v>
      </c>
      <c r="S577" s="2">
        <f t="shared" si="114"/>
        <v>1</v>
      </c>
      <c r="T577" s="2">
        <f t="shared" si="115"/>
        <v>0</v>
      </c>
      <c r="U577" s="2">
        <f t="shared" si="116"/>
        <v>0</v>
      </c>
      <c r="V577" s="2">
        <f t="shared" si="117"/>
        <v>0</v>
      </c>
      <c r="W577" s="2">
        <f t="shared" si="118"/>
        <v>0</v>
      </c>
      <c r="X577" s="2">
        <f t="shared" si="119"/>
        <v>0</v>
      </c>
      <c r="Y577" s="2">
        <f t="shared" si="120"/>
        <v>0</v>
      </c>
      <c r="Z577" s="2">
        <f t="shared" si="121"/>
        <v>0</v>
      </c>
      <c r="AA577" s="2">
        <f t="shared" si="122"/>
        <v>0</v>
      </c>
      <c r="AB577" s="2">
        <f t="shared" si="123"/>
        <v>0</v>
      </c>
      <c r="AC577" s="2">
        <f t="shared" si="124"/>
        <v>0</v>
      </c>
      <c r="AD577" s="2">
        <f t="shared" si="125"/>
        <v>0</v>
      </c>
      <c r="AE577" s="2">
        <f t="shared" si="126"/>
        <v>0</v>
      </c>
    </row>
    <row r="578" spans="1:31" ht="15.75" customHeight="1" x14ac:dyDescent="0.25">
      <c r="A578" s="8" t="s">
        <v>1169</v>
      </c>
      <c r="B578" s="8" t="s">
        <v>1170</v>
      </c>
      <c r="C578" s="9">
        <v>0</v>
      </c>
      <c r="D578" s="9">
        <v>1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1</v>
      </c>
      <c r="R578" s="2">
        <f t="shared" ref="R578:R641" si="127">IF(SUM(C578+D578+E578+F578+G578+H578+I578+J578+K578+L578+M578+N578+O578)&gt;=1,1,0)</f>
        <v>1</v>
      </c>
      <c r="S578" s="2">
        <f t="shared" ref="S578:S641" si="128">IF(SUM(C578+D578+E578+F578+G578+H578+I578+J578+K578+L578+M578+N578+O578)&gt;=2,1,0)</f>
        <v>0</v>
      </c>
      <c r="T578" s="2">
        <f t="shared" ref="T578:T641" si="129">IF(SUM(C578+D578+E578+F578+G578+H578+I578+J578+K578+L578+M578+N578+O578)&gt;=3,1,0)</f>
        <v>0</v>
      </c>
      <c r="U578" s="2">
        <f t="shared" ref="U578:U641" si="130">IF(SUM(C578+D578+E578+F578+G578+H578+I578+J578+K578+L578+M578+N578+O578)&gt;=4,1,0)</f>
        <v>0</v>
      </c>
      <c r="V578" s="2">
        <f t="shared" ref="V578:V641" si="131">IF(SUM(C578+D578+E578+F578+G578+H578+I578+J578+K578+L578+M578+N578+O578)&gt;=5,1,0)</f>
        <v>0</v>
      </c>
      <c r="W578" s="2">
        <f t="shared" ref="W578:W641" si="132">IF(SUM(C578+D578+E578+F578+G578+H578+I578+J578+K578+L578+M578+N578+O578)&gt;=6,1,0)</f>
        <v>0</v>
      </c>
      <c r="X578" s="2">
        <f t="shared" ref="X578:X641" si="133">IF(SUM(C578+D578+E578+F578+G578+H578+I578+J578+K578+L578+M578+N578+O578)&gt;=7,1,0)</f>
        <v>0</v>
      </c>
      <c r="Y578" s="2">
        <f t="shared" ref="Y578:Y641" si="134">IF(SUM(C578+D578+E578+F578+G578+H578+I578+J578+K578+L578+M578+N578+O578)&gt;=8,1,0)</f>
        <v>0</v>
      </c>
      <c r="Z578" s="2">
        <f t="shared" ref="Z578:Z641" si="135">IF(SUM(C578+D578+E578+F578+G578+H578+I578+J578+K578+L578+M578+N578+O578)&gt;=9,1,0)</f>
        <v>0</v>
      </c>
      <c r="AA578" s="2">
        <f t="shared" ref="AA578:AA641" si="136">IF(SUM(C578+D578+E578+F578+G578+H578+I578+J578+K578+L578+M578+N578+O578)&gt;=10,1,0)</f>
        <v>0</v>
      </c>
      <c r="AB578" s="2">
        <f t="shared" ref="AB578:AB641" si="137">IF(SUM(C578+D578+E578+F578+G578+H578+I578+J578+K578+L578+M578+N578+O578)&gt;=11,1,0)</f>
        <v>0</v>
      </c>
      <c r="AC578" s="2">
        <f t="shared" ref="AC578:AC641" si="138">IF(SUM(C578+D578+E578+F578+G578+H578+I578+J578+K578+L578+M578+N578+O578)&gt;=12,1,0)</f>
        <v>0</v>
      </c>
      <c r="AD578" s="2">
        <f t="shared" ref="AD578:AD641" si="139">IF(SUM(C578+D578+E578+F578+G578+H578+I578+J578+K578+L578+M578+N578+O578)&gt;=13,1,0)</f>
        <v>0</v>
      </c>
      <c r="AE578" s="2">
        <f t="shared" ref="AE578:AE641" si="140">IF(SUM(C578+D578+E578+F578+G578+H578+I578+J578+K578+L578+M578+N578+O578)=0,1,0)</f>
        <v>0</v>
      </c>
    </row>
    <row r="579" spans="1:31" ht="15.75" customHeight="1" x14ac:dyDescent="0.25">
      <c r="A579" s="8" t="s">
        <v>314</v>
      </c>
      <c r="B579" s="8" t="s">
        <v>1171</v>
      </c>
      <c r="C579" s="9">
        <v>0</v>
      </c>
      <c r="D579" s="9">
        <v>0</v>
      </c>
      <c r="E579" s="9">
        <v>0</v>
      </c>
      <c r="F579" s="9">
        <v>0</v>
      </c>
      <c r="G579" s="9">
        <v>1</v>
      </c>
      <c r="H579" s="9">
        <v>1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v>0</v>
      </c>
      <c r="P579" s="9">
        <v>5</v>
      </c>
      <c r="R579" s="2">
        <f t="shared" si="127"/>
        <v>1</v>
      </c>
      <c r="S579" s="2">
        <f t="shared" si="128"/>
        <v>1</v>
      </c>
      <c r="T579" s="2">
        <f t="shared" si="129"/>
        <v>0</v>
      </c>
      <c r="U579" s="2">
        <f t="shared" si="130"/>
        <v>0</v>
      </c>
      <c r="V579" s="2">
        <f t="shared" si="131"/>
        <v>0</v>
      </c>
      <c r="W579" s="2">
        <f t="shared" si="132"/>
        <v>0</v>
      </c>
      <c r="X579" s="2">
        <f t="shared" si="133"/>
        <v>0</v>
      </c>
      <c r="Y579" s="2">
        <f t="shared" si="134"/>
        <v>0</v>
      </c>
      <c r="Z579" s="2">
        <f t="shared" si="135"/>
        <v>0</v>
      </c>
      <c r="AA579" s="2">
        <f t="shared" si="136"/>
        <v>0</v>
      </c>
      <c r="AB579" s="2">
        <f t="shared" si="137"/>
        <v>0</v>
      </c>
      <c r="AC579" s="2">
        <f t="shared" si="138"/>
        <v>0</v>
      </c>
      <c r="AD579" s="2">
        <f t="shared" si="139"/>
        <v>0</v>
      </c>
      <c r="AE579" s="2">
        <f t="shared" si="140"/>
        <v>0</v>
      </c>
    </row>
    <row r="580" spans="1:31" ht="15.75" customHeight="1" x14ac:dyDescent="0.25">
      <c r="A580" s="8" t="s">
        <v>1117</v>
      </c>
      <c r="B580" s="8" t="s">
        <v>1170</v>
      </c>
      <c r="C580" s="9">
        <v>1</v>
      </c>
      <c r="D580" s="9">
        <v>0</v>
      </c>
      <c r="E580" s="9">
        <v>0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7</v>
      </c>
      <c r="R580" s="2">
        <f t="shared" si="127"/>
        <v>1</v>
      </c>
      <c r="S580" s="2">
        <f t="shared" si="128"/>
        <v>0</v>
      </c>
      <c r="T580" s="2">
        <f t="shared" si="129"/>
        <v>0</v>
      </c>
      <c r="U580" s="2">
        <f t="shared" si="130"/>
        <v>0</v>
      </c>
      <c r="V580" s="2">
        <f t="shared" si="131"/>
        <v>0</v>
      </c>
      <c r="W580" s="2">
        <f t="shared" si="132"/>
        <v>0</v>
      </c>
      <c r="X580" s="2">
        <f t="shared" si="133"/>
        <v>0</v>
      </c>
      <c r="Y580" s="2">
        <f t="shared" si="134"/>
        <v>0</v>
      </c>
      <c r="Z580" s="2">
        <f t="shared" si="135"/>
        <v>0</v>
      </c>
      <c r="AA580" s="2">
        <f t="shared" si="136"/>
        <v>0</v>
      </c>
      <c r="AB580" s="2">
        <f t="shared" si="137"/>
        <v>0</v>
      </c>
      <c r="AC580" s="2">
        <f t="shared" si="138"/>
        <v>0</v>
      </c>
      <c r="AD580" s="2">
        <f t="shared" si="139"/>
        <v>0</v>
      </c>
      <c r="AE580" s="2">
        <f t="shared" si="140"/>
        <v>0</v>
      </c>
    </row>
    <row r="581" spans="1:31" ht="15.75" customHeight="1" x14ac:dyDescent="0.25">
      <c r="A581" s="8" t="s">
        <v>413</v>
      </c>
      <c r="B581" s="8" t="s">
        <v>1136</v>
      </c>
      <c r="C581" s="9">
        <v>0</v>
      </c>
      <c r="D581" s="9">
        <v>1</v>
      </c>
      <c r="E581" s="9">
        <v>1</v>
      </c>
      <c r="F581" s="9">
        <v>0</v>
      </c>
      <c r="G581" s="9">
        <v>0</v>
      </c>
      <c r="H581" s="9">
        <v>0</v>
      </c>
      <c r="I581" s="9">
        <v>1</v>
      </c>
      <c r="J581" s="9">
        <v>0</v>
      </c>
      <c r="K581" s="9">
        <v>0</v>
      </c>
      <c r="L581" s="9">
        <v>0</v>
      </c>
      <c r="M581" s="9">
        <v>0</v>
      </c>
      <c r="N581" s="9">
        <v>0</v>
      </c>
      <c r="O581" s="9">
        <v>0</v>
      </c>
      <c r="P581" s="9">
        <v>3</v>
      </c>
      <c r="R581" s="2">
        <f t="shared" si="127"/>
        <v>1</v>
      </c>
      <c r="S581" s="2">
        <f t="shared" si="128"/>
        <v>1</v>
      </c>
      <c r="T581" s="2">
        <f t="shared" si="129"/>
        <v>1</v>
      </c>
      <c r="U581" s="2">
        <f t="shared" si="130"/>
        <v>0</v>
      </c>
      <c r="V581" s="2">
        <f t="shared" si="131"/>
        <v>0</v>
      </c>
      <c r="W581" s="2">
        <f t="shared" si="132"/>
        <v>0</v>
      </c>
      <c r="X581" s="2">
        <f t="shared" si="133"/>
        <v>0</v>
      </c>
      <c r="Y581" s="2">
        <f t="shared" si="134"/>
        <v>0</v>
      </c>
      <c r="Z581" s="2">
        <f t="shared" si="135"/>
        <v>0</v>
      </c>
      <c r="AA581" s="2">
        <f t="shared" si="136"/>
        <v>0</v>
      </c>
      <c r="AB581" s="2">
        <f t="shared" si="137"/>
        <v>0</v>
      </c>
      <c r="AC581" s="2">
        <f t="shared" si="138"/>
        <v>0</v>
      </c>
      <c r="AD581" s="2">
        <f t="shared" si="139"/>
        <v>0</v>
      </c>
      <c r="AE581" s="2">
        <f t="shared" si="140"/>
        <v>0</v>
      </c>
    </row>
    <row r="582" spans="1:31" ht="15.75" customHeight="1" x14ac:dyDescent="0.25">
      <c r="A582" s="8" t="s">
        <v>1172</v>
      </c>
      <c r="B582" s="8" t="s">
        <v>1173</v>
      </c>
      <c r="C582" s="9">
        <v>0</v>
      </c>
      <c r="D582" s="9">
        <v>1</v>
      </c>
      <c r="E582" s="9">
        <v>1</v>
      </c>
      <c r="F582" s="9">
        <v>1</v>
      </c>
      <c r="G582" s="9">
        <v>1</v>
      </c>
      <c r="H582" s="9">
        <v>0</v>
      </c>
      <c r="I582" s="9">
        <v>0</v>
      </c>
      <c r="J582" s="9">
        <v>1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5</v>
      </c>
      <c r="R582" s="2">
        <f t="shared" si="127"/>
        <v>1</v>
      </c>
      <c r="S582" s="2">
        <f t="shared" si="128"/>
        <v>1</v>
      </c>
      <c r="T582" s="2">
        <f t="shared" si="129"/>
        <v>1</v>
      </c>
      <c r="U582" s="2">
        <f t="shared" si="130"/>
        <v>1</v>
      </c>
      <c r="V582" s="2">
        <f t="shared" si="131"/>
        <v>1</v>
      </c>
      <c r="W582" s="2">
        <f t="shared" si="132"/>
        <v>0</v>
      </c>
      <c r="X582" s="2">
        <f t="shared" si="133"/>
        <v>0</v>
      </c>
      <c r="Y582" s="2">
        <f t="shared" si="134"/>
        <v>0</v>
      </c>
      <c r="Z582" s="2">
        <f t="shared" si="135"/>
        <v>0</v>
      </c>
      <c r="AA582" s="2">
        <f t="shared" si="136"/>
        <v>0</v>
      </c>
      <c r="AB582" s="2">
        <f t="shared" si="137"/>
        <v>0</v>
      </c>
      <c r="AC582" s="2">
        <f t="shared" si="138"/>
        <v>0</v>
      </c>
      <c r="AD582" s="2">
        <f t="shared" si="139"/>
        <v>0</v>
      </c>
      <c r="AE582" s="2">
        <f t="shared" si="140"/>
        <v>0</v>
      </c>
    </row>
    <row r="583" spans="1:31" ht="15.75" customHeight="1" x14ac:dyDescent="0.25">
      <c r="A583" s="8" t="s">
        <v>625</v>
      </c>
      <c r="B583" s="8" t="s">
        <v>1174</v>
      </c>
      <c r="C583" s="9">
        <v>0</v>
      </c>
      <c r="D583" s="9">
        <v>1</v>
      </c>
      <c r="E583" s="9">
        <v>1</v>
      </c>
      <c r="F583" s="9">
        <v>1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0</v>
      </c>
      <c r="O583" s="9">
        <v>0</v>
      </c>
      <c r="P583" s="9">
        <v>3</v>
      </c>
      <c r="R583" s="2">
        <f t="shared" si="127"/>
        <v>1</v>
      </c>
      <c r="S583" s="2">
        <f t="shared" si="128"/>
        <v>1</v>
      </c>
      <c r="T583" s="2">
        <f t="shared" si="129"/>
        <v>1</v>
      </c>
      <c r="U583" s="2">
        <f t="shared" si="130"/>
        <v>0</v>
      </c>
      <c r="V583" s="2">
        <f t="shared" si="131"/>
        <v>0</v>
      </c>
      <c r="W583" s="2">
        <f t="shared" si="132"/>
        <v>0</v>
      </c>
      <c r="X583" s="2">
        <f t="shared" si="133"/>
        <v>0</v>
      </c>
      <c r="Y583" s="2">
        <f t="shared" si="134"/>
        <v>0</v>
      </c>
      <c r="Z583" s="2">
        <f t="shared" si="135"/>
        <v>0</v>
      </c>
      <c r="AA583" s="2">
        <f t="shared" si="136"/>
        <v>0</v>
      </c>
      <c r="AB583" s="2">
        <f t="shared" si="137"/>
        <v>0</v>
      </c>
      <c r="AC583" s="2">
        <f t="shared" si="138"/>
        <v>0</v>
      </c>
      <c r="AD583" s="2">
        <f t="shared" si="139"/>
        <v>0</v>
      </c>
      <c r="AE583" s="2">
        <f t="shared" si="140"/>
        <v>0</v>
      </c>
    </row>
    <row r="584" spans="1:31" ht="15.75" customHeight="1" x14ac:dyDescent="0.25">
      <c r="A584" s="8" t="s">
        <v>1175</v>
      </c>
      <c r="B584" s="8" t="s">
        <v>1176</v>
      </c>
      <c r="C584" s="9">
        <v>0</v>
      </c>
      <c r="D584" s="9">
        <v>0</v>
      </c>
      <c r="E584" s="9">
        <v>0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1</v>
      </c>
      <c r="R584" s="2">
        <f t="shared" si="127"/>
        <v>0</v>
      </c>
      <c r="S584" s="2">
        <f t="shared" si="128"/>
        <v>0</v>
      </c>
      <c r="T584" s="2">
        <f t="shared" si="129"/>
        <v>0</v>
      </c>
      <c r="U584" s="2">
        <f t="shared" si="130"/>
        <v>0</v>
      </c>
      <c r="V584" s="2">
        <f t="shared" si="131"/>
        <v>0</v>
      </c>
      <c r="W584" s="2">
        <f t="shared" si="132"/>
        <v>0</v>
      </c>
      <c r="X584" s="2">
        <f t="shared" si="133"/>
        <v>0</v>
      </c>
      <c r="Y584" s="2">
        <f t="shared" si="134"/>
        <v>0</v>
      </c>
      <c r="Z584" s="2">
        <f t="shared" si="135"/>
        <v>0</v>
      </c>
      <c r="AA584" s="2">
        <f t="shared" si="136"/>
        <v>0</v>
      </c>
      <c r="AB584" s="2">
        <f t="shared" si="137"/>
        <v>0</v>
      </c>
      <c r="AC584" s="2">
        <f t="shared" si="138"/>
        <v>0</v>
      </c>
      <c r="AD584" s="2">
        <f t="shared" si="139"/>
        <v>0</v>
      </c>
      <c r="AE584" s="2">
        <f t="shared" si="140"/>
        <v>1</v>
      </c>
    </row>
    <row r="585" spans="1:31" ht="15.75" customHeight="1" x14ac:dyDescent="0.25">
      <c r="A585" s="8" t="s">
        <v>1177</v>
      </c>
      <c r="B585" s="8" t="s">
        <v>1178</v>
      </c>
      <c r="C585" s="9">
        <v>0</v>
      </c>
      <c r="D585" s="9">
        <v>0</v>
      </c>
      <c r="E585" s="9">
        <v>0</v>
      </c>
      <c r="F585" s="9">
        <v>1</v>
      </c>
      <c r="G585" s="9">
        <v>0</v>
      </c>
      <c r="H585" s="9">
        <v>1</v>
      </c>
      <c r="I585" s="9">
        <v>0</v>
      </c>
      <c r="J585" s="9">
        <v>0</v>
      </c>
      <c r="K585" s="9">
        <v>1</v>
      </c>
      <c r="L585" s="9">
        <v>1</v>
      </c>
      <c r="M585" s="9">
        <v>1</v>
      </c>
      <c r="N585" s="9">
        <v>0</v>
      </c>
      <c r="O585" s="9">
        <v>0</v>
      </c>
      <c r="P585" s="9">
        <v>5</v>
      </c>
      <c r="R585" s="2">
        <f t="shared" si="127"/>
        <v>1</v>
      </c>
      <c r="S585" s="2">
        <f t="shared" si="128"/>
        <v>1</v>
      </c>
      <c r="T585" s="2">
        <f t="shared" si="129"/>
        <v>1</v>
      </c>
      <c r="U585" s="2">
        <f t="shared" si="130"/>
        <v>1</v>
      </c>
      <c r="V585" s="2">
        <f t="shared" si="131"/>
        <v>1</v>
      </c>
      <c r="W585" s="2">
        <f t="shared" si="132"/>
        <v>0</v>
      </c>
      <c r="X585" s="2">
        <f t="shared" si="133"/>
        <v>0</v>
      </c>
      <c r="Y585" s="2">
        <f t="shared" si="134"/>
        <v>0</v>
      </c>
      <c r="Z585" s="2">
        <f t="shared" si="135"/>
        <v>0</v>
      </c>
      <c r="AA585" s="2">
        <f t="shared" si="136"/>
        <v>0</v>
      </c>
      <c r="AB585" s="2">
        <f t="shared" si="137"/>
        <v>0</v>
      </c>
      <c r="AC585" s="2">
        <f t="shared" si="138"/>
        <v>0</v>
      </c>
      <c r="AD585" s="2">
        <f t="shared" si="139"/>
        <v>0</v>
      </c>
      <c r="AE585" s="2">
        <f t="shared" si="140"/>
        <v>0</v>
      </c>
    </row>
    <row r="586" spans="1:31" ht="15.75" customHeight="1" x14ac:dyDescent="0.25">
      <c r="A586" s="8" t="s">
        <v>1179</v>
      </c>
      <c r="B586" s="8" t="s">
        <v>1180</v>
      </c>
      <c r="C586" s="9">
        <v>0</v>
      </c>
      <c r="D586" s="9">
        <v>1</v>
      </c>
      <c r="E586" s="9">
        <v>0</v>
      </c>
      <c r="F586" s="9">
        <v>1</v>
      </c>
      <c r="G586" s="9">
        <v>0</v>
      </c>
      <c r="H586" s="9">
        <v>1</v>
      </c>
      <c r="I586" s="9">
        <v>1</v>
      </c>
      <c r="J586" s="9">
        <v>1</v>
      </c>
      <c r="K586" s="9">
        <v>0</v>
      </c>
      <c r="L586" s="9">
        <v>1</v>
      </c>
      <c r="M586" s="9">
        <v>1</v>
      </c>
      <c r="N586" s="9">
        <v>1</v>
      </c>
      <c r="O586" s="9">
        <v>0</v>
      </c>
      <c r="P586" s="9">
        <v>8</v>
      </c>
      <c r="R586" s="2">
        <f t="shared" si="127"/>
        <v>1</v>
      </c>
      <c r="S586" s="2">
        <f t="shared" si="128"/>
        <v>1</v>
      </c>
      <c r="T586" s="2">
        <f t="shared" si="129"/>
        <v>1</v>
      </c>
      <c r="U586" s="2">
        <f t="shared" si="130"/>
        <v>1</v>
      </c>
      <c r="V586" s="2">
        <f t="shared" si="131"/>
        <v>1</v>
      </c>
      <c r="W586" s="2">
        <f t="shared" si="132"/>
        <v>1</v>
      </c>
      <c r="X586" s="2">
        <f t="shared" si="133"/>
        <v>1</v>
      </c>
      <c r="Y586" s="2">
        <f t="shared" si="134"/>
        <v>1</v>
      </c>
      <c r="Z586" s="2">
        <f t="shared" si="135"/>
        <v>0</v>
      </c>
      <c r="AA586" s="2">
        <f t="shared" si="136"/>
        <v>0</v>
      </c>
      <c r="AB586" s="2">
        <f t="shared" si="137"/>
        <v>0</v>
      </c>
      <c r="AC586" s="2">
        <f t="shared" si="138"/>
        <v>0</v>
      </c>
      <c r="AD586" s="2">
        <f t="shared" si="139"/>
        <v>0</v>
      </c>
      <c r="AE586" s="2">
        <f t="shared" si="140"/>
        <v>0</v>
      </c>
    </row>
    <row r="587" spans="1:31" ht="15.75" customHeight="1" x14ac:dyDescent="0.25">
      <c r="A587" s="8" t="s">
        <v>1181</v>
      </c>
      <c r="B587" s="8" t="s">
        <v>1182</v>
      </c>
      <c r="C587" s="9">
        <v>0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9">
        <v>1</v>
      </c>
      <c r="P587" s="9">
        <v>1</v>
      </c>
      <c r="R587" s="2">
        <f t="shared" si="127"/>
        <v>1</v>
      </c>
      <c r="S587" s="2">
        <f t="shared" si="128"/>
        <v>0</v>
      </c>
      <c r="T587" s="2">
        <f t="shared" si="129"/>
        <v>0</v>
      </c>
      <c r="U587" s="2">
        <f t="shared" si="130"/>
        <v>0</v>
      </c>
      <c r="V587" s="2">
        <f t="shared" si="131"/>
        <v>0</v>
      </c>
      <c r="W587" s="2">
        <f t="shared" si="132"/>
        <v>0</v>
      </c>
      <c r="X587" s="2">
        <f t="shared" si="133"/>
        <v>0</v>
      </c>
      <c r="Y587" s="2">
        <f t="shared" si="134"/>
        <v>0</v>
      </c>
      <c r="Z587" s="2">
        <f t="shared" si="135"/>
        <v>0</v>
      </c>
      <c r="AA587" s="2">
        <f t="shared" si="136"/>
        <v>0</v>
      </c>
      <c r="AB587" s="2">
        <f t="shared" si="137"/>
        <v>0</v>
      </c>
      <c r="AC587" s="2">
        <f t="shared" si="138"/>
        <v>0</v>
      </c>
      <c r="AD587" s="2">
        <f t="shared" si="139"/>
        <v>0</v>
      </c>
      <c r="AE587" s="2">
        <f t="shared" si="140"/>
        <v>0</v>
      </c>
    </row>
    <row r="588" spans="1:31" ht="15.75" customHeight="1" x14ac:dyDescent="0.25">
      <c r="A588" s="8" t="s">
        <v>1181</v>
      </c>
      <c r="B588" s="8" t="s">
        <v>1182</v>
      </c>
      <c r="C588" s="9">
        <v>0</v>
      </c>
      <c r="D588" s="9">
        <v>0</v>
      </c>
      <c r="E588" s="9">
        <v>0</v>
      </c>
      <c r="F588" s="9">
        <v>1</v>
      </c>
      <c r="G588" s="9">
        <v>0</v>
      </c>
      <c r="H588" s="9">
        <v>0</v>
      </c>
      <c r="I588" s="9">
        <v>0</v>
      </c>
      <c r="J588" s="9">
        <v>1</v>
      </c>
      <c r="K588" s="9">
        <v>1</v>
      </c>
      <c r="L588" s="9">
        <v>0</v>
      </c>
      <c r="M588" s="9">
        <v>0</v>
      </c>
      <c r="N588" s="9">
        <v>0</v>
      </c>
      <c r="O588" s="9">
        <v>0</v>
      </c>
      <c r="P588" s="9">
        <v>3</v>
      </c>
      <c r="R588" s="2">
        <f t="shared" si="127"/>
        <v>1</v>
      </c>
      <c r="S588" s="2">
        <f t="shared" si="128"/>
        <v>1</v>
      </c>
      <c r="T588" s="2">
        <f t="shared" si="129"/>
        <v>1</v>
      </c>
      <c r="U588" s="2">
        <f t="shared" si="130"/>
        <v>0</v>
      </c>
      <c r="V588" s="2">
        <f t="shared" si="131"/>
        <v>0</v>
      </c>
      <c r="W588" s="2">
        <f t="shared" si="132"/>
        <v>0</v>
      </c>
      <c r="X588" s="2">
        <f t="shared" si="133"/>
        <v>0</v>
      </c>
      <c r="Y588" s="2">
        <f t="shared" si="134"/>
        <v>0</v>
      </c>
      <c r="Z588" s="2">
        <f t="shared" si="135"/>
        <v>0</v>
      </c>
      <c r="AA588" s="2">
        <f t="shared" si="136"/>
        <v>0</v>
      </c>
      <c r="AB588" s="2">
        <f t="shared" si="137"/>
        <v>0</v>
      </c>
      <c r="AC588" s="2">
        <f t="shared" si="138"/>
        <v>0</v>
      </c>
      <c r="AD588" s="2">
        <f t="shared" si="139"/>
        <v>0</v>
      </c>
      <c r="AE588" s="2">
        <f t="shared" si="140"/>
        <v>0</v>
      </c>
    </row>
    <row r="589" spans="1:31" ht="15.75" customHeight="1" x14ac:dyDescent="0.25">
      <c r="A589" s="8" t="s">
        <v>1183</v>
      </c>
      <c r="B589" s="8" t="s">
        <v>1184</v>
      </c>
      <c r="C589" s="9">
        <v>0</v>
      </c>
      <c r="D589" s="9">
        <v>1</v>
      </c>
      <c r="E589" s="9">
        <v>1</v>
      </c>
      <c r="F589" s="9">
        <v>1</v>
      </c>
      <c r="G589" s="9">
        <v>0</v>
      </c>
      <c r="H589" s="9">
        <v>1</v>
      </c>
      <c r="I589" s="9">
        <v>1</v>
      </c>
      <c r="J589" s="9">
        <v>1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7</v>
      </c>
      <c r="R589" s="2">
        <f t="shared" si="127"/>
        <v>1</v>
      </c>
      <c r="S589" s="2">
        <f t="shared" si="128"/>
        <v>1</v>
      </c>
      <c r="T589" s="2">
        <f t="shared" si="129"/>
        <v>1</v>
      </c>
      <c r="U589" s="2">
        <f t="shared" si="130"/>
        <v>1</v>
      </c>
      <c r="V589" s="2">
        <f t="shared" si="131"/>
        <v>1</v>
      </c>
      <c r="W589" s="2">
        <f t="shared" si="132"/>
        <v>1</v>
      </c>
      <c r="X589" s="2">
        <f t="shared" si="133"/>
        <v>0</v>
      </c>
      <c r="Y589" s="2">
        <f t="shared" si="134"/>
        <v>0</v>
      </c>
      <c r="Z589" s="2">
        <f t="shared" si="135"/>
        <v>0</v>
      </c>
      <c r="AA589" s="2">
        <f t="shared" si="136"/>
        <v>0</v>
      </c>
      <c r="AB589" s="2">
        <f t="shared" si="137"/>
        <v>0</v>
      </c>
      <c r="AC589" s="2">
        <f t="shared" si="138"/>
        <v>0</v>
      </c>
      <c r="AD589" s="2">
        <f t="shared" si="139"/>
        <v>0</v>
      </c>
      <c r="AE589" s="2">
        <f t="shared" si="140"/>
        <v>0</v>
      </c>
    </row>
    <row r="590" spans="1:31" ht="15.75" customHeight="1" x14ac:dyDescent="0.25">
      <c r="A590" s="8" t="s">
        <v>1185</v>
      </c>
      <c r="B590" s="8" t="s">
        <v>1186</v>
      </c>
      <c r="C590" s="9">
        <v>0</v>
      </c>
      <c r="D590" s="9">
        <v>1</v>
      </c>
      <c r="E590" s="9">
        <v>1</v>
      </c>
      <c r="F590" s="9">
        <v>1</v>
      </c>
      <c r="G590" s="9">
        <v>0</v>
      </c>
      <c r="H590" s="9">
        <v>1</v>
      </c>
      <c r="I590" s="9">
        <v>1</v>
      </c>
      <c r="J590" s="9">
        <v>1</v>
      </c>
      <c r="K590" s="9">
        <v>1</v>
      </c>
      <c r="L590" s="9">
        <v>1</v>
      </c>
      <c r="M590" s="9">
        <v>1</v>
      </c>
      <c r="N590" s="9">
        <v>0</v>
      </c>
      <c r="O590" s="9">
        <v>0</v>
      </c>
      <c r="P590" s="9">
        <v>10</v>
      </c>
      <c r="R590" s="2">
        <f t="shared" si="127"/>
        <v>1</v>
      </c>
      <c r="S590" s="2">
        <f t="shared" si="128"/>
        <v>1</v>
      </c>
      <c r="T590" s="2">
        <f t="shared" si="129"/>
        <v>1</v>
      </c>
      <c r="U590" s="2">
        <f t="shared" si="130"/>
        <v>1</v>
      </c>
      <c r="V590" s="2">
        <f t="shared" si="131"/>
        <v>1</v>
      </c>
      <c r="W590" s="2">
        <f t="shared" si="132"/>
        <v>1</v>
      </c>
      <c r="X590" s="2">
        <f t="shared" si="133"/>
        <v>1</v>
      </c>
      <c r="Y590" s="2">
        <f t="shared" si="134"/>
        <v>1</v>
      </c>
      <c r="Z590" s="2">
        <f t="shared" si="135"/>
        <v>1</v>
      </c>
      <c r="AA590" s="2">
        <f t="shared" si="136"/>
        <v>0</v>
      </c>
      <c r="AB590" s="2">
        <f t="shared" si="137"/>
        <v>0</v>
      </c>
      <c r="AC590" s="2">
        <f t="shared" si="138"/>
        <v>0</v>
      </c>
      <c r="AD590" s="2">
        <f t="shared" si="139"/>
        <v>0</v>
      </c>
      <c r="AE590" s="2">
        <f t="shared" si="140"/>
        <v>0</v>
      </c>
    </row>
    <row r="591" spans="1:31" ht="15.75" customHeight="1" x14ac:dyDescent="0.25">
      <c r="A591" s="8" t="s">
        <v>1187</v>
      </c>
      <c r="B591" s="8" t="s">
        <v>1188</v>
      </c>
      <c r="C591" s="9">
        <v>0</v>
      </c>
      <c r="D591" s="9">
        <v>1</v>
      </c>
      <c r="E591" s="9">
        <v>0</v>
      </c>
      <c r="F591" s="9">
        <v>0</v>
      </c>
      <c r="G591" s="9">
        <v>0</v>
      </c>
      <c r="H591" s="9">
        <v>1</v>
      </c>
      <c r="I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2</v>
      </c>
      <c r="R591" s="2">
        <f t="shared" si="127"/>
        <v>1</v>
      </c>
      <c r="S591" s="2">
        <f t="shared" si="128"/>
        <v>1</v>
      </c>
      <c r="T591" s="2">
        <f t="shared" si="129"/>
        <v>0</v>
      </c>
      <c r="U591" s="2">
        <f t="shared" si="130"/>
        <v>0</v>
      </c>
      <c r="V591" s="2">
        <f t="shared" si="131"/>
        <v>0</v>
      </c>
      <c r="W591" s="2">
        <f t="shared" si="132"/>
        <v>0</v>
      </c>
      <c r="X591" s="2">
        <f t="shared" si="133"/>
        <v>0</v>
      </c>
      <c r="Y591" s="2">
        <f t="shared" si="134"/>
        <v>0</v>
      </c>
      <c r="Z591" s="2">
        <f t="shared" si="135"/>
        <v>0</v>
      </c>
      <c r="AA591" s="2">
        <f t="shared" si="136"/>
        <v>0</v>
      </c>
      <c r="AB591" s="2">
        <f t="shared" si="137"/>
        <v>0</v>
      </c>
      <c r="AC591" s="2">
        <f t="shared" si="138"/>
        <v>0</v>
      </c>
      <c r="AD591" s="2">
        <f t="shared" si="139"/>
        <v>0</v>
      </c>
      <c r="AE591" s="2">
        <f t="shared" si="140"/>
        <v>0</v>
      </c>
    </row>
    <row r="592" spans="1:31" ht="15.75" customHeight="1" x14ac:dyDescent="0.25">
      <c r="A592" s="8" t="s">
        <v>801</v>
      </c>
      <c r="B592" s="8" t="s">
        <v>1189</v>
      </c>
      <c r="C592" s="9">
        <v>0</v>
      </c>
      <c r="D592" s="9">
        <v>1</v>
      </c>
      <c r="E592" s="9">
        <v>1</v>
      </c>
      <c r="F592" s="9">
        <v>1</v>
      </c>
      <c r="G592" s="9">
        <v>0</v>
      </c>
      <c r="H592" s="9">
        <v>1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8</v>
      </c>
      <c r="R592" s="2">
        <f t="shared" si="127"/>
        <v>1</v>
      </c>
      <c r="S592" s="2">
        <f t="shared" si="128"/>
        <v>1</v>
      </c>
      <c r="T592" s="2">
        <f t="shared" si="129"/>
        <v>1</v>
      </c>
      <c r="U592" s="2">
        <f t="shared" si="130"/>
        <v>1</v>
      </c>
      <c r="V592" s="2">
        <f t="shared" si="131"/>
        <v>0</v>
      </c>
      <c r="W592" s="2">
        <f t="shared" si="132"/>
        <v>0</v>
      </c>
      <c r="X592" s="2">
        <f t="shared" si="133"/>
        <v>0</v>
      </c>
      <c r="Y592" s="2">
        <f t="shared" si="134"/>
        <v>0</v>
      </c>
      <c r="Z592" s="2">
        <f t="shared" si="135"/>
        <v>0</v>
      </c>
      <c r="AA592" s="2">
        <f t="shared" si="136"/>
        <v>0</v>
      </c>
      <c r="AB592" s="2">
        <f t="shared" si="137"/>
        <v>0</v>
      </c>
      <c r="AC592" s="2">
        <f t="shared" si="138"/>
        <v>0</v>
      </c>
      <c r="AD592" s="2">
        <f t="shared" si="139"/>
        <v>0</v>
      </c>
      <c r="AE592" s="2">
        <f t="shared" si="140"/>
        <v>0</v>
      </c>
    </row>
    <row r="593" spans="1:31" ht="15.75" customHeight="1" x14ac:dyDescent="0.25">
      <c r="A593" s="8" t="s">
        <v>1190</v>
      </c>
      <c r="B593" s="8" t="s">
        <v>1191</v>
      </c>
      <c r="C593" s="9">
        <v>0</v>
      </c>
      <c r="D593" s="9">
        <v>1</v>
      </c>
      <c r="E593" s="9">
        <v>1</v>
      </c>
      <c r="F593" s="9">
        <v>1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v>0</v>
      </c>
      <c r="O593" s="9">
        <v>0</v>
      </c>
      <c r="P593" s="9">
        <v>3</v>
      </c>
      <c r="R593" s="2">
        <f t="shared" si="127"/>
        <v>1</v>
      </c>
      <c r="S593" s="2">
        <f t="shared" si="128"/>
        <v>1</v>
      </c>
      <c r="T593" s="2">
        <f t="shared" si="129"/>
        <v>1</v>
      </c>
      <c r="U593" s="2">
        <f t="shared" si="130"/>
        <v>0</v>
      </c>
      <c r="V593" s="2">
        <f t="shared" si="131"/>
        <v>0</v>
      </c>
      <c r="W593" s="2">
        <f t="shared" si="132"/>
        <v>0</v>
      </c>
      <c r="X593" s="2">
        <f t="shared" si="133"/>
        <v>0</v>
      </c>
      <c r="Y593" s="2">
        <f t="shared" si="134"/>
        <v>0</v>
      </c>
      <c r="Z593" s="2">
        <f t="shared" si="135"/>
        <v>0</v>
      </c>
      <c r="AA593" s="2">
        <f t="shared" si="136"/>
        <v>0</v>
      </c>
      <c r="AB593" s="2">
        <f t="shared" si="137"/>
        <v>0</v>
      </c>
      <c r="AC593" s="2">
        <f t="shared" si="138"/>
        <v>0</v>
      </c>
      <c r="AD593" s="2">
        <f t="shared" si="139"/>
        <v>0</v>
      </c>
      <c r="AE593" s="2">
        <f t="shared" si="140"/>
        <v>0</v>
      </c>
    </row>
    <row r="594" spans="1:31" ht="15.75" customHeight="1" x14ac:dyDescent="0.25">
      <c r="A594" s="8" t="s">
        <v>1192</v>
      </c>
      <c r="B594" s="8" t="s">
        <v>1193</v>
      </c>
      <c r="C594" s="9">
        <v>0</v>
      </c>
      <c r="D594" s="9">
        <v>0</v>
      </c>
      <c r="E594" s="9">
        <v>0</v>
      </c>
      <c r="F594" s="9">
        <v>0</v>
      </c>
      <c r="G594" s="9">
        <v>0</v>
      </c>
      <c r="H594" s="9">
        <v>1</v>
      </c>
      <c r="I594" s="9">
        <v>1</v>
      </c>
      <c r="J594" s="9">
        <v>0</v>
      </c>
      <c r="K594" s="9">
        <v>0</v>
      </c>
      <c r="L594" s="9">
        <v>0</v>
      </c>
      <c r="M594" s="9">
        <v>1</v>
      </c>
      <c r="N594" s="9">
        <v>1</v>
      </c>
      <c r="O594" s="9">
        <v>1</v>
      </c>
      <c r="P594" s="9">
        <v>5</v>
      </c>
      <c r="R594" s="2">
        <f t="shared" si="127"/>
        <v>1</v>
      </c>
      <c r="S594" s="2">
        <f t="shared" si="128"/>
        <v>1</v>
      </c>
      <c r="T594" s="2">
        <f t="shared" si="129"/>
        <v>1</v>
      </c>
      <c r="U594" s="2">
        <f t="shared" si="130"/>
        <v>1</v>
      </c>
      <c r="V594" s="2">
        <f t="shared" si="131"/>
        <v>1</v>
      </c>
      <c r="W594" s="2">
        <f t="shared" si="132"/>
        <v>0</v>
      </c>
      <c r="X594" s="2">
        <f t="shared" si="133"/>
        <v>0</v>
      </c>
      <c r="Y594" s="2">
        <f t="shared" si="134"/>
        <v>0</v>
      </c>
      <c r="Z594" s="2">
        <f t="shared" si="135"/>
        <v>0</v>
      </c>
      <c r="AA594" s="2">
        <f t="shared" si="136"/>
        <v>0</v>
      </c>
      <c r="AB594" s="2">
        <f t="shared" si="137"/>
        <v>0</v>
      </c>
      <c r="AC594" s="2">
        <f t="shared" si="138"/>
        <v>0</v>
      </c>
      <c r="AD594" s="2">
        <f t="shared" si="139"/>
        <v>0</v>
      </c>
      <c r="AE594" s="2">
        <f t="shared" si="140"/>
        <v>0</v>
      </c>
    </row>
    <row r="595" spans="1:31" ht="15.75" customHeight="1" x14ac:dyDescent="0.25">
      <c r="A595" s="8" t="s">
        <v>1194</v>
      </c>
      <c r="B595" s="8" t="s">
        <v>1195</v>
      </c>
      <c r="C595" s="9">
        <v>0</v>
      </c>
      <c r="D595" s="9">
        <v>0</v>
      </c>
      <c r="E595" s="9">
        <v>0</v>
      </c>
      <c r="F595" s="9">
        <v>1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1</v>
      </c>
      <c r="P595" s="9">
        <v>2</v>
      </c>
      <c r="R595" s="2">
        <f t="shared" si="127"/>
        <v>1</v>
      </c>
      <c r="S595" s="2">
        <f t="shared" si="128"/>
        <v>1</v>
      </c>
      <c r="T595" s="2">
        <f t="shared" si="129"/>
        <v>0</v>
      </c>
      <c r="U595" s="2">
        <f t="shared" si="130"/>
        <v>0</v>
      </c>
      <c r="V595" s="2">
        <f t="shared" si="131"/>
        <v>0</v>
      </c>
      <c r="W595" s="2">
        <f t="shared" si="132"/>
        <v>0</v>
      </c>
      <c r="X595" s="2">
        <f t="shared" si="133"/>
        <v>0</v>
      </c>
      <c r="Y595" s="2">
        <f t="shared" si="134"/>
        <v>0</v>
      </c>
      <c r="Z595" s="2">
        <f t="shared" si="135"/>
        <v>0</v>
      </c>
      <c r="AA595" s="2">
        <f t="shared" si="136"/>
        <v>0</v>
      </c>
      <c r="AB595" s="2">
        <f t="shared" si="137"/>
        <v>0</v>
      </c>
      <c r="AC595" s="2">
        <f t="shared" si="138"/>
        <v>0</v>
      </c>
      <c r="AD595" s="2">
        <f t="shared" si="139"/>
        <v>0</v>
      </c>
      <c r="AE595" s="2">
        <f t="shared" si="140"/>
        <v>0</v>
      </c>
    </row>
    <row r="596" spans="1:31" ht="15.75" customHeight="1" x14ac:dyDescent="0.25">
      <c r="A596" s="8" t="s">
        <v>1196</v>
      </c>
      <c r="B596" s="8" t="s">
        <v>1197</v>
      </c>
      <c r="C596" s="9">
        <v>0</v>
      </c>
      <c r="D596" s="9">
        <v>1</v>
      </c>
      <c r="E596" s="9">
        <v>0</v>
      </c>
      <c r="F596" s="9">
        <v>1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2</v>
      </c>
      <c r="R596" s="2">
        <f t="shared" si="127"/>
        <v>1</v>
      </c>
      <c r="S596" s="2">
        <f t="shared" si="128"/>
        <v>1</v>
      </c>
      <c r="T596" s="2">
        <f t="shared" si="129"/>
        <v>0</v>
      </c>
      <c r="U596" s="2">
        <f t="shared" si="130"/>
        <v>0</v>
      </c>
      <c r="V596" s="2">
        <f t="shared" si="131"/>
        <v>0</v>
      </c>
      <c r="W596" s="2">
        <f t="shared" si="132"/>
        <v>0</v>
      </c>
      <c r="X596" s="2">
        <f t="shared" si="133"/>
        <v>0</v>
      </c>
      <c r="Y596" s="2">
        <f t="shared" si="134"/>
        <v>0</v>
      </c>
      <c r="Z596" s="2">
        <f t="shared" si="135"/>
        <v>0</v>
      </c>
      <c r="AA596" s="2">
        <f t="shared" si="136"/>
        <v>0</v>
      </c>
      <c r="AB596" s="2">
        <f t="shared" si="137"/>
        <v>0</v>
      </c>
      <c r="AC596" s="2">
        <f t="shared" si="138"/>
        <v>0</v>
      </c>
      <c r="AD596" s="2">
        <f t="shared" si="139"/>
        <v>0</v>
      </c>
      <c r="AE596" s="2">
        <f t="shared" si="140"/>
        <v>0</v>
      </c>
    </row>
    <row r="597" spans="1:31" ht="15.75" customHeight="1" x14ac:dyDescent="0.25">
      <c r="A597" s="8" t="s">
        <v>1198</v>
      </c>
      <c r="B597" s="8" t="s">
        <v>1199</v>
      </c>
      <c r="C597" s="9">
        <v>0</v>
      </c>
      <c r="D597" s="9">
        <v>1</v>
      </c>
      <c r="E597" s="9">
        <v>0</v>
      </c>
      <c r="F597" s="9">
        <v>0</v>
      </c>
      <c r="G597" s="9">
        <v>0</v>
      </c>
      <c r="H597" s="9">
        <v>1</v>
      </c>
      <c r="I597" s="9">
        <v>0</v>
      </c>
      <c r="J597" s="9">
        <v>1</v>
      </c>
      <c r="K597" s="9">
        <v>0</v>
      </c>
      <c r="L597" s="9">
        <v>1</v>
      </c>
      <c r="M597" s="9">
        <v>1</v>
      </c>
      <c r="N597" s="9">
        <v>0</v>
      </c>
      <c r="O597" s="9">
        <v>0</v>
      </c>
      <c r="P597" s="9">
        <v>6</v>
      </c>
      <c r="R597" s="2">
        <f t="shared" si="127"/>
        <v>1</v>
      </c>
      <c r="S597" s="2">
        <f t="shared" si="128"/>
        <v>1</v>
      </c>
      <c r="T597" s="2">
        <f t="shared" si="129"/>
        <v>1</v>
      </c>
      <c r="U597" s="2">
        <f t="shared" si="130"/>
        <v>1</v>
      </c>
      <c r="V597" s="2">
        <f t="shared" si="131"/>
        <v>1</v>
      </c>
      <c r="W597" s="2">
        <f t="shared" si="132"/>
        <v>0</v>
      </c>
      <c r="X597" s="2">
        <f t="shared" si="133"/>
        <v>0</v>
      </c>
      <c r="Y597" s="2">
        <f t="shared" si="134"/>
        <v>0</v>
      </c>
      <c r="Z597" s="2">
        <f t="shared" si="135"/>
        <v>0</v>
      </c>
      <c r="AA597" s="2">
        <f t="shared" si="136"/>
        <v>0</v>
      </c>
      <c r="AB597" s="2">
        <f t="shared" si="137"/>
        <v>0</v>
      </c>
      <c r="AC597" s="2">
        <f t="shared" si="138"/>
        <v>0</v>
      </c>
      <c r="AD597" s="2">
        <f t="shared" si="139"/>
        <v>0</v>
      </c>
      <c r="AE597" s="2">
        <f t="shared" si="140"/>
        <v>0</v>
      </c>
    </row>
    <row r="598" spans="1:31" ht="15.75" customHeight="1" x14ac:dyDescent="0.25">
      <c r="A598" s="8" t="s">
        <v>941</v>
      </c>
      <c r="B598" s="8" t="s">
        <v>1200</v>
      </c>
      <c r="C598" s="9">
        <v>1</v>
      </c>
      <c r="D598" s="9">
        <v>1</v>
      </c>
      <c r="E598" s="9">
        <v>0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9">
        <v>0</v>
      </c>
      <c r="M598" s="9">
        <v>0</v>
      </c>
      <c r="N598" s="9">
        <v>0</v>
      </c>
      <c r="O598" s="9">
        <v>0</v>
      </c>
      <c r="P598" s="9">
        <v>2</v>
      </c>
      <c r="R598" s="2">
        <f t="shared" si="127"/>
        <v>1</v>
      </c>
      <c r="S598" s="2">
        <f t="shared" si="128"/>
        <v>1</v>
      </c>
      <c r="T598" s="2">
        <f t="shared" si="129"/>
        <v>0</v>
      </c>
      <c r="U598" s="2">
        <f t="shared" si="130"/>
        <v>0</v>
      </c>
      <c r="V598" s="2">
        <f t="shared" si="131"/>
        <v>0</v>
      </c>
      <c r="W598" s="2">
        <f t="shared" si="132"/>
        <v>0</v>
      </c>
      <c r="X598" s="2">
        <f t="shared" si="133"/>
        <v>0</v>
      </c>
      <c r="Y598" s="2">
        <f t="shared" si="134"/>
        <v>0</v>
      </c>
      <c r="Z598" s="2">
        <f t="shared" si="135"/>
        <v>0</v>
      </c>
      <c r="AA598" s="2">
        <f t="shared" si="136"/>
        <v>0</v>
      </c>
      <c r="AB598" s="2">
        <f t="shared" si="137"/>
        <v>0</v>
      </c>
      <c r="AC598" s="2">
        <f t="shared" si="138"/>
        <v>0</v>
      </c>
      <c r="AD598" s="2">
        <f t="shared" si="139"/>
        <v>0</v>
      </c>
      <c r="AE598" s="2">
        <f t="shared" si="140"/>
        <v>0</v>
      </c>
    </row>
    <row r="599" spans="1:31" ht="15.75" customHeight="1" x14ac:dyDescent="0.25">
      <c r="A599" s="8" t="s">
        <v>1201</v>
      </c>
      <c r="B599" s="8" t="s">
        <v>1202</v>
      </c>
      <c r="C599" s="9">
        <v>0</v>
      </c>
      <c r="D599" s="9">
        <v>1</v>
      </c>
      <c r="E599" s="9">
        <v>1</v>
      </c>
      <c r="F599" s="9">
        <v>1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0</v>
      </c>
      <c r="O599" s="9">
        <v>0</v>
      </c>
      <c r="P599" s="9">
        <v>3</v>
      </c>
      <c r="R599" s="2">
        <f t="shared" si="127"/>
        <v>1</v>
      </c>
      <c r="S599" s="2">
        <f t="shared" si="128"/>
        <v>1</v>
      </c>
      <c r="T599" s="2">
        <f t="shared" si="129"/>
        <v>1</v>
      </c>
      <c r="U599" s="2">
        <f t="shared" si="130"/>
        <v>0</v>
      </c>
      <c r="V599" s="2">
        <f t="shared" si="131"/>
        <v>0</v>
      </c>
      <c r="W599" s="2">
        <f t="shared" si="132"/>
        <v>0</v>
      </c>
      <c r="X599" s="2">
        <f t="shared" si="133"/>
        <v>0</v>
      </c>
      <c r="Y599" s="2">
        <f t="shared" si="134"/>
        <v>0</v>
      </c>
      <c r="Z599" s="2">
        <f t="shared" si="135"/>
        <v>0</v>
      </c>
      <c r="AA599" s="2">
        <f t="shared" si="136"/>
        <v>0</v>
      </c>
      <c r="AB599" s="2">
        <f t="shared" si="137"/>
        <v>0</v>
      </c>
      <c r="AC599" s="2">
        <f t="shared" si="138"/>
        <v>0</v>
      </c>
      <c r="AD599" s="2">
        <f t="shared" si="139"/>
        <v>0</v>
      </c>
      <c r="AE599" s="2">
        <f t="shared" si="140"/>
        <v>0</v>
      </c>
    </row>
    <row r="600" spans="1:31" ht="15.75" customHeight="1" x14ac:dyDescent="0.25">
      <c r="A600" s="8" t="s">
        <v>1117</v>
      </c>
      <c r="B600" s="8" t="s">
        <v>1203</v>
      </c>
      <c r="C600" s="9">
        <v>0</v>
      </c>
      <c r="D600" s="9">
        <v>1</v>
      </c>
      <c r="E600" s="9">
        <v>1</v>
      </c>
      <c r="F600" s="9">
        <v>1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3</v>
      </c>
      <c r="R600" s="2">
        <f t="shared" si="127"/>
        <v>1</v>
      </c>
      <c r="S600" s="2">
        <f t="shared" si="128"/>
        <v>1</v>
      </c>
      <c r="T600" s="2">
        <f t="shared" si="129"/>
        <v>1</v>
      </c>
      <c r="U600" s="2">
        <f t="shared" si="130"/>
        <v>0</v>
      </c>
      <c r="V600" s="2">
        <f t="shared" si="131"/>
        <v>0</v>
      </c>
      <c r="W600" s="2">
        <f t="shared" si="132"/>
        <v>0</v>
      </c>
      <c r="X600" s="2">
        <f t="shared" si="133"/>
        <v>0</v>
      </c>
      <c r="Y600" s="2">
        <f t="shared" si="134"/>
        <v>0</v>
      </c>
      <c r="Z600" s="2">
        <f t="shared" si="135"/>
        <v>0</v>
      </c>
      <c r="AA600" s="2">
        <f t="shared" si="136"/>
        <v>0</v>
      </c>
      <c r="AB600" s="2">
        <f t="shared" si="137"/>
        <v>0</v>
      </c>
      <c r="AC600" s="2">
        <f t="shared" si="138"/>
        <v>0</v>
      </c>
      <c r="AD600" s="2">
        <f t="shared" si="139"/>
        <v>0</v>
      </c>
      <c r="AE600" s="2">
        <f t="shared" si="140"/>
        <v>0</v>
      </c>
    </row>
    <row r="601" spans="1:31" ht="15.75" customHeight="1" x14ac:dyDescent="0.25">
      <c r="A601" s="8" t="s">
        <v>1204</v>
      </c>
      <c r="B601" s="8" t="s">
        <v>1205</v>
      </c>
      <c r="C601" s="9">
        <v>0</v>
      </c>
      <c r="D601" s="9">
        <v>1</v>
      </c>
      <c r="E601" s="9">
        <v>1</v>
      </c>
      <c r="F601" s="9">
        <v>1</v>
      </c>
      <c r="G601" s="9">
        <v>0</v>
      </c>
      <c r="H601" s="9">
        <v>1</v>
      </c>
      <c r="I601" s="9">
        <v>1</v>
      </c>
      <c r="J601" s="9">
        <v>1</v>
      </c>
      <c r="K601" s="9">
        <v>0</v>
      </c>
      <c r="L601" s="9">
        <v>0</v>
      </c>
      <c r="M601" s="9">
        <v>0</v>
      </c>
      <c r="N601" s="9">
        <v>1</v>
      </c>
      <c r="O601" s="9">
        <v>0</v>
      </c>
      <c r="P601" s="9">
        <v>7</v>
      </c>
      <c r="R601" s="2">
        <f t="shared" si="127"/>
        <v>1</v>
      </c>
      <c r="S601" s="2">
        <f t="shared" si="128"/>
        <v>1</v>
      </c>
      <c r="T601" s="2">
        <f t="shared" si="129"/>
        <v>1</v>
      </c>
      <c r="U601" s="2">
        <f t="shared" si="130"/>
        <v>1</v>
      </c>
      <c r="V601" s="2">
        <f t="shared" si="131"/>
        <v>1</v>
      </c>
      <c r="W601" s="2">
        <f t="shared" si="132"/>
        <v>1</v>
      </c>
      <c r="X601" s="2">
        <f t="shared" si="133"/>
        <v>1</v>
      </c>
      <c r="Y601" s="2">
        <f t="shared" si="134"/>
        <v>0</v>
      </c>
      <c r="Z601" s="2">
        <f t="shared" si="135"/>
        <v>0</v>
      </c>
      <c r="AA601" s="2">
        <f t="shared" si="136"/>
        <v>0</v>
      </c>
      <c r="AB601" s="2">
        <f t="shared" si="137"/>
        <v>0</v>
      </c>
      <c r="AC601" s="2">
        <f t="shared" si="138"/>
        <v>0</v>
      </c>
      <c r="AD601" s="2">
        <f t="shared" si="139"/>
        <v>0</v>
      </c>
      <c r="AE601" s="2">
        <f t="shared" si="140"/>
        <v>0</v>
      </c>
    </row>
    <row r="602" spans="1:31" ht="15.75" customHeight="1" x14ac:dyDescent="0.25">
      <c r="A602" s="8" t="s">
        <v>1206</v>
      </c>
      <c r="B602" s="8" t="s">
        <v>1207</v>
      </c>
      <c r="C602" s="9">
        <v>0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0</v>
      </c>
      <c r="O602" s="9">
        <v>1</v>
      </c>
      <c r="P602" s="9">
        <v>1</v>
      </c>
      <c r="R602" s="2">
        <f t="shared" si="127"/>
        <v>1</v>
      </c>
      <c r="S602" s="2">
        <f t="shared" si="128"/>
        <v>0</v>
      </c>
      <c r="T602" s="2">
        <f t="shared" si="129"/>
        <v>0</v>
      </c>
      <c r="U602" s="2">
        <f t="shared" si="130"/>
        <v>0</v>
      </c>
      <c r="V602" s="2">
        <f t="shared" si="131"/>
        <v>0</v>
      </c>
      <c r="W602" s="2">
        <f t="shared" si="132"/>
        <v>0</v>
      </c>
      <c r="X602" s="2">
        <f t="shared" si="133"/>
        <v>0</v>
      </c>
      <c r="Y602" s="2">
        <f t="shared" si="134"/>
        <v>0</v>
      </c>
      <c r="Z602" s="2">
        <f t="shared" si="135"/>
        <v>0</v>
      </c>
      <c r="AA602" s="2">
        <f t="shared" si="136"/>
        <v>0</v>
      </c>
      <c r="AB602" s="2">
        <f t="shared" si="137"/>
        <v>0</v>
      </c>
      <c r="AC602" s="2">
        <f t="shared" si="138"/>
        <v>0</v>
      </c>
      <c r="AD602" s="2">
        <f t="shared" si="139"/>
        <v>0</v>
      </c>
      <c r="AE602" s="2">
        <f t="shared" si="140"/>
        <v>0</v>
      </c>
    </row>
    <row r="603" spans="1:31" ht="15.75" customHeight="1" x14ac:dyDescent="0.25">
      <c r="A603" s="8" t="s">
        <v>1149</v>
      </c>
      <c r="B603" s="8" t="s">
        <v>1208</v>
      </c>
      <c r="C603" s="9">
        <v>0</v>
      </c>
      <c r="D603" s="9">
        <v>0</v>
      </c>
      <c r="E603" s="9">
        <v>1</v>
      </c>
      <c r="F603" s="9">
        <v>1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v>0</v>
      </c>
      <c r="P603" s="9">
        <v>2</v>
      </c>
      <c r="R603" s="2">
        <f t="shared" si="127"/>
        <v>1</v>
      </c>
      <c r="S603" s="2">
        <f t="shared" si="128"/>
        <v>1</v>
      </c>
      <c r="T603" s="2">
        <f t="shared" si="129"/>
        <v>0</v>
      </c>
      <c r="U603" s="2">
        <f t="shared" si="130"/>
        <v>0</v>
      </c>
      <c r="V603" s="2">
        <f t="shared" si="131"/>
        <v>0</v>
      </c>
      <c r="W603" s="2">
        <f t="shared" si="132"/>
        <v>0</v>
      </c>
      <c r="X603" s="2">
        <f t="shared" si="133"/>
        <v>0</v>
      </c>
      <c r="Y603" s="2">
        <f t="shared" si="134"/>
        <v>0</v>
      </c>
      <c r="Z603" s="2">
        <f t="shared" si="135"/>
        <v>0</v>
      </c>
      <c r="AA603" s="2">
        <f t="shared" si="136"/>
        <v>0</v>
      </c>
      <c r="AB603" s="2">
        <f t="shared" si="137"/>
        <v>0</v>
      </c>
      <c r="AC603" s="2">
        <f t="shared" si="138"/>
        <v>0</v>
      </c>
      <c r="AD603" s="2">
        <f t="shared" si="139"/>
        <v>0</v>
      </c>
      <c r="AE603" s="2">
        <f t="shared" si="140"/>
        <v>0</v>
      </c>
    </row>
    <row r="604" spans="1:31" ht="15.75" customHeight="1" x14ac:dyDescent="0.25">
      <c r="A604" s="8" t="s">
        <v>1209</v>
      </c>
      <c r="B604" s="8" t="s">
        <v>1210</v>
      </c>
      <c r="C604" s="9">
        <v>0</v>
      </c>
      <c r="D604" s="9">
        <v>1</v>
      </c>
      <c r="E604" s="9">
        <v>1</v>
      </c>
      <c r="F604" s="9">
        <v>1</v>
      </c>
      <c r="G604" s="9">
        <v>1</v>
      </c>
      <c r="H604" s="9">
        <v>1</v>
      </c>
      <c r="I604" s="9">
        <v>1</v>
      </c>
      <c r="J604" s="9">
        <v>1</v>
      </c>
      <c r="K604" s="9">
        <v>1</v>
      </c>
      <c r="L604" s="9">
        <v>1</v>
      </c>
      <c r="M604" s="9">
        <v>1</v>
      </c>
      <c r="N604" s="9">
        <v>1</v>
      </c>
      <c r="O604" s="9">
        <v>1</v>
      </c>
      <c r="P604" s="9">
        <v>12</v>
      </c>
      <c r="R604" s="2">
        <f t="shared" si="127"/>
        <v>1</v>
      </c>
      <c r="S604" s="2">
        <f t="shared" si="128"/>
        <v>1</v>
      </c>
      <c r="T604" s="2">
        <f t="shared" si="129"/>
        <v>1</v>
      </c>
      <c r="U604" s="2">
        <f t="shared" si="130"/>
        <v>1</v>
      </c>
      <c r="V604" s="2">
        <f t="shared" si="131"/>
        <v>1</v>
      </c>
      <c r="W604" s="2">
        <f t="shared" si="132"/>
        <v>1</v>
      </c>
      <c r="X604" s="2">
        <f t="shared" si="133"/>
        <v>1</v>
      </c>
      <c r="Y604" s="2">
        <f t="shared" si="134"/>
        <v>1</v>
      </c>
      <c r="Z604" s="2">
        <f t="shared" si="135"/>
        <v>1</v>
      </c>
      <c r="AA604" s="2">
        <f t="shared" si="136"/>
        <v>1</v>
      </c>
      <c r="AB604" s="2">
        <f t="shared" si="137"/>
        <v>1</v>
      </c>
      <c r="AC604" s="2">
        <f t="shared" si="138"/>
        <v>1</v>
      </c>
      <c r="AD604" s="2">
        <f t="shared" si="139"/>
        <v>0</v>
      </c>
      <c r="AE604" s="2">
        <f t="shared" si="140"/>
        <v>0</v>
      </c>
    </row>
    <row r="605" spans="1:31" ht="15.75" customHeight="1" x14ac:dyDescent="0.25">
      <c r="A605" s="8" t="s">
        <v>801</v>
      </c>
      <c r="B605" s="8" t="s">
        <v>1134</v>
      </c>
      <c r="C605" s="9">
        <v>0</v>
      </c>
      <c r="D605" s="9">
        <v>1</v>
      </c>
      <c r="E605" s="9">
        <v>1</v>
      </c>
      <c r="F605" s="9">
        <v>1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0</v>
      </c>
      <c r="O605" s="9">
        <v>0</v>
      </c>
      <c r="P605" s="9">
        <v>3</v>
      </c>
      <c r="R605" s="2">
        <f t="shared" si="127"/>
        <v>1</v>
      </c>
      <c r="S605" s="2">
        <f t="shared" si="128"/>
        <v>1</v>
      </c>
      <c r="T605" s="2">
        <f t="shared" si="129"/>
        <v>1</v>
      </c>
      <c r="U605" s="2">
        <f t="shared" si="130"/>
        <v>0</v>
      </c>
      <c r="V605" s="2">
        <f t="shared" si="131"/>
        <v>0</v>
      </c>
      <c r="W605" s="2">
        <f t="shared" si="132"/>
        <v>0</v>
      </c>
      <c r="X605" s="2">
        <f t="shared" si="133"/>
        <v>0</v>
      </c>
      <c r="Y605" s="2">
        <f t="shared" si="134"/>
        <v>0</v>
      </c>
      <c r="Z605" s="2">
        <f t="shared" si="135"/>
        <v>0</v>
      </c>
      <c r="AA605" s="2">
        <f t="shared" si="136"/>
        <v>0</v>
      </c>
      <c r="AB605" s="2">
        <f t="shared" si="137"/>
        <v>0</v>
      </c>
      <c r="AC605" s="2">
        <f t="shared" si="138"/>
        <v>0</v>
      </c>
      <c r="AD605" s="2">
        <f t="shared" si="139"/>
        <v>0</v>
      </c>
      <c r="AE605" s="2">
        <f t="shared" si="140"/>
        <v>0</v>
      </c>
    </row>
    <row r="606" spans="1:31" ht="15.75" customHeight="1" x14ac:dyDescent="0.25">
      <c r="A606" s="8" t="s">
        <v>1211</v>
      </c>
      <c r="B606" s="8" t="s">
        <v>1212</v>
      </c>
      <c r="C606" s="9">
        <v>0</v>
      </c>
      <c r="D606" s="9">
        <v>0</v>
      </c>
      <c r="E606" s="9">
        <v>0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9">
        <v>0</v>
      </c>
      <c r="P606" s="9">
        <v>1</v>
      </c>
      <c r="R606" s="2">
        <f t="shared" si="127"/>
        <v>0</v>
      </c>
      <c r="S606" s="2">
        <f t="shared" si="128"/>
        <v>0</v>
      </c>
      <c r="T606" s="2">
        <f t="shared" si="129"/>
        <v>0</v>
      </c>
      <c r="U606" s="2">
        <f t="shared" si="130"/>
        <v>0</v>
      </c>
      <c r="V606" s="2">
        <f t="shared" si="131"/>
        <v>0</v>
      </c>
      <c r="W606" s="2">
        <f t="shared" si="132"/>
        <v>0</v>
      </c>
      <c r="X606" s="2">
        <f t="shared" si="133"/>
        <v>0</v>
      </c>
      <c r="Y606" s="2">
        <f t="shared" si="134"/>
        <v>0</v>
      </c>
      <c r="Z606" s="2">
        <f t="shared" si="135"/>
        <v>0</v>
      </c>
      <c r="AA606" s="2">
        <f t="shared" si="136"/>
        <v>0</v>
      </c>
      <c r="AB606" s="2">
        <f t="shared" si="137"/>
        <v>0</v>
      </c>
      <c r="AC606" s="2">
        <f t="shared" si="138"/>
        <v>0</v>
      </c>
      <c r="AD606" s="2">
        <f t="shared" si="139"/>
        <v>0</v>
      </c>
      <c r="AE606" s="2">
        <f t="shared" si="140"/>
        <v>1</v>
      </c>
    </row>
    <row r="607" spans="1:31" ht="15.75" customHeight="1" x14ac:dyDescent="0.25">
      <c r="A607" s="8" t="s">
        <v>1213</v>
      </c>
      <c r="B607" s="8" t="s">
        <v>1214</v>
      </c>
      <c r="C607" s="9">
        <v>0</v>
      </c>
      <c r="D607" s="9">
        <v>0</v>
      </c>
      <c r="E607" s="9">
        <v>0</v>
      </c>
      <c r="F607" s="9">
        <v>0</v>
      </c>
      <c r="G607" s="9">
        <v>0</v>
      </c>
      <c r="H607" s="9">
        <v>1</v>
      </c>
      <c r="I607" s="9">
        <v>0</v>
      </c>
      <c r="J607" s="9">
        <v>1</v>
      </c>
      <c r="K607" s="9">
        <v>0</v>
      </c>
      <c r="L607" s="9">
        <v>0</v>
      </c>
      <c r="M607" s="9">
        <v>0</v>
      </c>
      <c r="N607" s="9">
        <v>1</v>
      </c>
      <c r="O607" s="9">
        <v>1</v>
      </c>
      <c r="P607" s="9">
        <v>4</v>
      </c>
      <c r="R607" s="2">
        <f t="shared" si="127"/>
        <v>1</v>
      </c>
      <c r="S607" s="2">
        <f t="shared" si="128"/>
        <v>1</v>
      </c>
      <c r="T607" s="2">
        <f t="shared" si="129"/>
        <v>1</v>
      </c>
      <c r="U607" s="2">
        <f t="shared" si="130"/>
        <v>1</v>
      </c>
      <c r="V607" s="2">
        <f t="shared" si="131"/>
        <v>0</v>
      </c>
      <c r="W607" s="2">
        <f t="shared" si="132"/>
        <v>0</v>
      </c>
      <c r="X607" s="2">
        <f t="shared" si="133"/>
        <v>0</v>
      </c>
      <c r="Y607" s="2">
        <f t="shared" si="134"/>
        <v>0</v>
      </c>
      <c r="Z607" s="2">
        <f t="shared" si="135"/>
        <v>0</v>
      </c>
      <c r="AA607" s="2">
        <f t="shared" si="136"/>
        <v>0</v>
      </c>
      <c r="AB607" s="2">
        <f t="shared" si="137"/>
        <v>0</v>
      </c>
      <c r="AC607" s="2">
        <f t="shared" si="138"/>
        <v>0</v>
      </c>
      <c r="AD607" s="2">
        <f t="shared" si="139"/>
        <v>0</v>
      </c>
      <c r="AE607" s="2">
        <f t="shared" si="140"/>
        <v>0</v>
      </c>
    </row>
    <row r="608" spans="1:31" ht="15.75" customHeight="1" x14ac:dyDescent="0.25">
      <c r="A608" s="8" t="s">
        <v>1215</v>
      </c>
      <c r="B608" s="8" t="s">
        <v>1216</v>
      </c>
      <c r="C608" s="9">
        <v>0</v>
      </c>
      <c r="D608" s="9">
        <v>1</v>
      </c>
      <c r="E608" s="9">
        <v>1</v>
      </c>
      <c r="F608" s="9">
        <v>1</v>
      </c>
      <c r="G608" s="9">
        <v>0</v>
      </c>
      <c r="H608" s="9">
        <v>1</v>
      </c>
      <c r="I608" s="9">
        <v>0</v>
      </c>
      <c r="J608" s="9">
        <v>0</v>
      </c>
      <c r="K608" s="9">
        <v>1</v>
      </c>
      <c r="L608" s="9">
        <v>1</v>
      </c>
      <c r="M608" s="9">
        <v>1</v>
      </c>
      <c r="N608" s="9">
        <v>0</v>
      </c>
      <c r="O608" s="9">
        <v>0</v>
      </c>
      <c r="P608" s="9">
        <v>8</v>
      </c>
      <c r="R608" s="2">
        <f t="shared" si="127"/>
        <v>1</v>
      </c>
      <c r="S608" s="2">
        <f t="shared" si="128"/>
        <v>1</v>
      </c>
      <c r="T608" s="2">
        <f t="shared" si="129"/>
        <v>1</v>
      </c>
      <c r="U608" s="2">
        <f t="shared" si="130"/>
        <v>1</v>
      </c>
      <c r="V608" s="2">
        <f t="shared" si="131"/>
        <v>1</v>
      </c>
      <c r="W608" s="2">
        <f t="shared" si="132"/>
        <v>1</v>
      </c>
      <c r="X608" s="2">
        <f t="shared" si="133"/>
        <v>1</v>
      </c>
      <c r="Y608" s="2">
        <f t="shared" si="134"/>
        <v>0</v>
      </c>
      <c r="Z608" s="2">
        <f t="shared" si="135"/>
        <v>0</v>
      </c>
      <c r="AA608" s="2">
        <f t="shared" si="136"/>
        <v>0</v>
      </c>
      <c r="AB608" s="2">
        <f t="shared" si="137"/>
        <v>0</v>
      </c>
      <c r="AC608" s="2">
        <f t="shared" si="138"/>
        <v>0</v>
      </c>
      <c r="AD608" s="2">
        <f t="shared" si="139"/>
        <v>0</v>
      </c>
      <c r="AE608" s="2">
        <f t="shared" si="140"/>
        <v>0</v>
      </c>
    </row>
    <row r="609" spans="1:31" ht="15.75" customHeight="1" x14ac:dyDescent="0.25">
      <c r="A609" s="8" t="s">
        <v>1217</v>
      </c>
      <c r="B609" s="8" t="s">
        <v>1218</v>
      </c>
      <c r="C609" s="9">
        <v>0</v>
      </c>
      <c r="D609" s="9">
        <v>0</v>
      </c>
      <c r="E609" s="9">
        <v>0</v>
      </c>
      <c r="F609" s="9">
        <v>1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3</v>
      </c>
      <c r="R609" s="2">
        <f t="shared" si="127"/>
        <v>1</v>
      </c>
      <c r="S609" s="2">
        <f t="shared" si="128"/>
        <v>0</v>
      </c>
      <c r="T609" s="2">
        <f t="shared" si="129"/>
        <v>0</v>
      </c>
      <c r="U609" s="2">
        <f t="shared" si="130"/>
        <v>0</v>
      </c>
      <c r="V609" s="2">
        <f t="shared" si="131"/>
        <v>0</v>
      </c>
      <c r="W609" s="2">
        <f t="shared" si="132"/>
        <v>0</v>
      </c>
      <c r="X609" s="2">
        <f t="shared" si="133"/>
        <v>0</v>
      </c>
      <c r="Y609" s="2">
        <f t="shared" si="134"/>
        <v>0</v>
      </c>
      <c r="Z609" s="2">
        <f t="shared" si="135"/>
        <v>0</v>
      </c>
      <c r="AA609" s="2">
        <f t="shared" si="136"/>
        <v>0</v>
      </c>
      <c r="AB609" s="2">
        <f t="shared" si="137"/>
        <v>0</v>
      </c>
      <c r="AC609" s="2">
        <f t="shared" si="138"/>
        <v>0</v>
      </c>
      <c r="AD609" s="2">
        <f t="shared" si="139"/>
        <v>0</v>
      </c>
      <c r="AE609" s="2">
        <f t="shared" si="140"/>
        <v>0</v>
      </c>
    </row>
    <row r="610" spans="1:31" ht="15.75" customHeight="1" x14ac:dyDescent="0.25">
      <c r="A610" s="8" t="s">
        <v>1219</v>
      </c>
      <c r="B610" s="8" t="s">
        <v>1220</v>
      </c>
      <c r="C610" s="9">
        <v>1</v>
      </c>
      <c r="D610" s="9">
        <v>1</v>
      </c>
      <c r="E610" s="9">
        <v>1</v>
      </c>
      <c r="F610" s="9">
        <v>1</v>
      </c>
      <c r="G610" s="9">
        <v>0</v>
      </c>
      <c r="H610" s="9">
        <v>1</v>
      </c>
      <c r="I610" s="9">
        <v>1</v>
      </c>
      <c r="J610" s="9">
        <v>0</v>
      </c>
      <c r="K610" s="9">
        <v>0</v>
      </c>
      <c r="L610" s="9">
        <v>0</v>
      </c>
      <c r="M610" s="9">
        <v>1</v>
      </c>
      <c r="N610" s="9">
        <v>1</v>
      </c>
      <c r="O610" s="9">
        <v>0</v>
      </c>
      <c r="P610" s="9">
        <v>8</v>
      </c>
      <c r="R610" s="2">
        <f t="shared" si="127"/>
        <v>1</v>
      </c>
      <c r="S610" s="2">
        <f t="shared" si="128"/>
        <v>1</v>
      </c>
      <c r="T610" s="2">
        <f t="shared" si="129"/>
        <v>1</v>
      </c>
      <c r="U610" s="2">
        <f t="shared" si="130"/>
        <v>1</v>
      </c>
      <c r="V610" s="2">
        <f t="shared" si="131"/>
        <v>1</v>
      </c>
      <c r="W610" s="2">
        <f t="shared" si="132"/>
        <v>1</v>
      </c>
      <c r="X610" s="2">
        <f t="shared" si="133"/>
        <v>1</v>
      </c>
      <c r="Y610" s="2">
        <f t="shared" si="134"/>
        <v>1</v>
      </c>
      <c r="Z610" s="2">
        <f t="shared" si="135"/>
        <v>0</v>
      </c>
      <c r="AA610" s="2">
        <f t="shared" si="136"/>
        <v>0</v>
      </c>
      <c r="AB610" s="2">
        <f t="shared" si="137"/>
        <v>0</v>
      </c>
      <c r="AC610" s="2">
        <f t="shared" si="138"/>
        <v>0</v>
      </c>
      <c r="AD610" s="2">
        <f t="shared" si="139"/>
        <v>0</v>
      </c>
      <c r="AE610" s="2">
        <f t="shared" si="140"/>
        <v>0</v>
      </c>
    </row>
    <row r="611" spans="1:31" ht="15.75" customHeight="1" x14ac:dyDescent="0.25">
      <c r="A611" s="8" t="s">
        <v>1221</v>
      </c>
      <c r="B611" s="8" t="s">
        <v>1222</v>
      </c>
      <c r="C611" s="9">
        <v>0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1</v>
      </c>
      <c r="L611" s="9">
        <v>0</v>
      </c>
      <c r="M611" s="9">
        <v>0</v>
      </c>
      <c r="N611" s="9">
        <v>0</v>
      </c>
      <c r="O611" s="9">
        <v>0</v>
      </c>
      <c r="P611" s="9">
        <v>1</v>
      </c>
      <c r="R611" s="2">
        <f t="shared" si="127"/>
        <v>1</v>
      </c>
      <c r="S611" s="2">
        <f t="shared" si="128"/>
        <v>0</v>
      </c>
      <c r="T611" s="2">
        <f t="shared" si="129"/>
        <v>0</v>
      </c>
      <c r="U611" s="2">
        <f t="shared" si="130"/>
        <v>0</v>
      </c>
      <c r="V611" s="2">
        <f t="shared" si="131"/>
        <v>0</v>
      </c>
      <c r="W611" s="2">
        <f t="shared" si="132"/>
        <v>0</v>
      </c>
      <c r="X611" s="2">
        <f t="shared" si="133"/>
        <v>0</v>
      </c>
      <c r="Y611" s="2">
        <f t="shared" si="134"/>
        <v>0</v>
      </c>
      <c r="Z611" s="2">
        <f t="shared" si="135"/>
        <v>0</v>
      </c>
      <c r="AA611" s="2">
        <f t="shared" si="136"/>
        <v>0</v>
      </c>
      <c r="AB611" s="2">
        <f t="shared" si="137"/>
        <v>0</v>
      </c>
      <c r="AC611" s="2">
        <f t="shared" si="138"/>
        <v>0</v>
      </c>
      <c r="AD611" s="2">
        <f t="shared" si="139"/>
        <v>0</v>
      </c>
      <c r="AE611" s="2">
        <f t="shared" si="140"/>
        <v>0</v>
      </c>
    </row>
    <row r="612" spans="1:31" ht="15.75" customHeight="1" x14ac:dyDescent="0.25">
      <c r="A612" s="8" t="s">
        <v>1223</v>
      </c>
      <c r="B612" s="8" t="s">
        <v>1218</v>
      </c>
      <c r="C612" s="9">
        <v>0</v>
      </c>
      <c r="D612" s="9">
        <v>0</v>
      </c>
      <c r="E612" s="9">
        <v>0</v>
      </c>
      <c r="F612" s="9">
        <v>0</v>
      </c>
      <c r="G612" s="9">
        <v>1</v>
      </c>
      <c r="H612" s="9">
        <v>1</v>
      </c>
      <c r="I612" s="9">
        <v>1</v>
      </c>
      <c r="J612" s="9">
        <v>1</v>
      </c>
      <c r="K612" s="9">
        <v>1</v>
      </c>
      <c r="L612" s="9">
        <v>0</v>
      </c>
      <c r="M612" s="9">
        <v>0</v>
      </c>
      <c r="N612" s="9">
        <v>0</v>
      </c>
      <c r="O612" s="9">
        <v>0</v>
      </c>
      <c r="P612" s="9">
        <v>6</v>
      </c>
      <c r="R612" s="2">
        <f t="shared" si="127"/>
        <v>1</v>
      </c>
      <c r="S612" s="2">
        <f t="shared" si="128"/>
        <v>1</v>
      </c>
      <c r="T612" s="2">
        <f t="shared" si="129"/>
        <v>1</v>
      </c>
      <c r="U612" s="2">
        <f t="shared" si="130"/>
        <v>1</v>
      </c>
      <c r="V612" s="2">
        <f t="shared" si="131"/>
        <v>1</v>
      </c>
      <c r="W612" s="2">
        <f t="shared" si="132"/>
        <v>0</v>
      </c>
      <c r="X612" s="2">
        <f t="shared" si="133"/>
        <v>0</v>
      </c>
      <c r="Y612" s="2">
        <f t="shared" si="134"/>
        <v>0</v>
      </c>
      <c r="Z612" s="2">
        <f t="shared" si="135"/>
        <v>0</v>
      </c>
      <c r="AA612" s="2">
        <f t="shared" si="136"/>
        <v>0</v>
      </c>
      <c r="AB612" s="2">
        <f t="shared" si="137"/>
        <v>0</v>
      </c>
      <c r="AC612" s="2">
        <f t="shared" si="138"/>
        <v>0</v>
      </c>
      <c r="AD612" s="2">
        <f t="shared" si="139"/>
        <v>0</v>
      </c>
      <c r="AE612" s="2">
        <f t="shared" si="140"/>
        <v>0</v>
      </c>
    </row>
    <row r="613" spans="1:31" ht="15.75" customHeight="1" x14ac:dyDescent="0.25">
      <c r="A613" s="8" t="s">
        <v>1224</v>
      </c>
      <c r="B613" s="8" t="s">
        <v>1225</v>
      </c>
      <c r="C613" s="9">
        <v>1</v>
      </c>
      <c r="D613" s="9">
        <v>1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0</v>
      </c>
      <c r="O613" s="9">
        <v>0</v>
      </c>
      <c r="P613" s="9">
        <v>4</v>
      </c>
      <c r="R613" s="2">
        <f t="shared" si="127"/>
        <v>1</v>
      </c>
      <c r="S613" s="2">
        <f t="shared" si="128"/>
        <v>1</v>
      </c>
      <c r="T613" s="2">
        <f t="shared" si="129"/>
        <v>1</v>
      </c>
      <c r="U613" s="2">
        <f t="shared" si="130"/>
        <v>0</v>
      </c>
      <c r="V613" s="2">
        <f t="shared" si="131"/>
        <v>0</v>
      </c>
      <c r="W613" s="2">
        <f t="shared" si="132"/>
        <v>0</v>
      </c>
      <c r="X613" s="2">
        <f t="shared" si="133"/>
        <v>0</v>
      </c>
      <c r="Y613" s="2">
        <f t="shared" si="134"/>
        <v>0</v>
      </c>
      <c r="Z613" s="2">
        <f t="shared" si="135"/>
        <v>0</v>
      </c>
      <c r="AA613" s="2">
        <f t="shared" si="136"/>
        <v>0</v>
      </c>
      <c r="AB613" s="2">
        <f t="shared" si="137"/>
        <v>0</v>
      </c>
      <c r="AC613" s="2">
        <f t="shared" si="138"/>
        <v>0</v>
      </c>
      <c r="AD613" s="2">
        <f t="shared" si="139"/>
        <v>0</v>
      </c>
      <c r="AE613" s="2">
        <f t="shared" si="140"/>
        <v>0</v>
      </c>
    </row>
    <row r="614" spans="1:31" ht="15.75" customHeight="1" x14ac:dyDescent="0.25">
      <c r="A614" s="8" t="s">
        <v>1226</v>
      </c>
      <c r="B614" s="8" t="s">
        <v>1227</v>
      </c>
      <c r="C614" s="9">
        <v>0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1</v>
      </c>
      <c r="O614" s="9">
        <v>1</v>
      </c>
      <c r="P614" s="9">
        <v>2</v>
      </c>
      <c r="R614" s="2">
        <f t="shared" si="127"/>
        <v>1</v>
      </c>
      <c r="S614" s="2">
        <f t="shared" si="128"/>
        <v>1</v>
      </c>
      <c r="T614" s="2">
        <f t="shared" si="129"/>
        <v>0</v>
      </c>
      <c r="U614" s="2">
        <f t="shared" si="130"/>
        <v>0</v>
      </c>
      <c r="V614" s="2">
        <f t="shared" si="131"/>
        <v>0</v>
      </c>
      <c r="W614" s="2">
        <f t="shared" si="132"/>
        <v>0</v>
      </c>
      <c r="X614" s="2">
        <f t="shared" si="133"/>
        <v>0</v>
      </c>
      <c r="Y614" s="2">
        <f t="shared" si="134"/>
        <v>0</v>
      </c>
      <c r="Z614" s="2">
        <f t="shared" si="135"/>
        <v>0</v>
      </c>
      <c r="AA614" s="2">
        <f t="shared" si="136"/>
        <v>0</v>
      </c>
      <c r="AB614" s="2">
        <f t="shared" si="137"/>
        <v>0</v>
      </c>
      <c r="AC614" s="2">
        <f t="shared" si="138"/>
        <v>0</v>
      </c>
      <c r="AD614" s="2">
        <f t="shared" si="139"/>
        <v>0</v>
      </c>
      <c r="AE614" s="2">
        <f t="shared" si="140"/>
        <v>0</v>
      </c>
    </row>
    <row r="615" spans="1:31" ht="15.75" customHeight="1" x14ac:dyDescent="0.25">
      <c r="A615" s="8" t="s">
        <v>1228</v>
      </c>
      <c r="B615" s="8" t="s">
        <v>1229</v>
      </c>
      <c r="C615" s="9">
        <v>0</v>
      </c>
      <c r="D615" s="9">
        <v>1</v>
      </c>
      <c r="E615" s="9">
        <v>0</v>
      </c>
      <c r="F615" s="9">
        <v>0</v>
      </c>
      <c r="G615" s="9">
        <v>0</v>
      </c>
      <c r="H615" s="9">
        <v>0</v>
      </c>
      <c r="I615" s="9">
        <v>1</v>
      </c>
      <c r="J615" s="9">
        <v>0</v>
      </c>
      <c r="K615" s="9">
        <v>1</v>
      </c>
      <c r="L615" s="9">
        <v>0</v>
      </c>
      <c r="M615" s="9">
        <v>0</v>
      </c>
      <c r="N615" s="9">
        <v>0</v>
      </c>
      <c r="O615" s="9">
        <v>1</v>
      </c>
      <c r="P615" s="9">
        <v>4</v>
      </c>
      <c r="R615" s="2">
        <f t="shared" si="127"/>
        <v>1</v>
      </c>
      <c r="S615" s="2">
        <f t="shared" si="128"/>
        <v>1</v>
      </c>
      <c r="T615" s="2">
        <f t="shared" si="129"/>
        <v>1</v>
      </c>
      <c r="U615" s="2">
        <f t="shared" si="130"/>
        <v>1</v>
      </c>
      <c r="V615" s="2">
        <f t="shared" si="131"/>
        <v>0</v>
      </c>
      <c r="W615" s="2">
        <f t="shared" si="132"/>
        <v>0</v>
      </c>
      <c r="X615" s="2">
        <f t="shared" si="133"/>
        <v>0</v>
      </c>
      <c r="Y615" s="2">
        <f t="shared" si="134"/>
        <v>0</v>
      </c>
      <c r="Z615" s="2">
        <f t="shared" si="135"/>
        <v>0</v>
      </c>
      <c r="AA615" s="2">
        <f t="shared" si="136"/>
        <v>0</v>
      </c>
      <c r="AB615" s="2">
        <f t="shared" si="137"/>
        <v>0</v>
      </c>
      <c r="AC615" s="2">
        <f t="shared" si="138"/>
        <v>0</v>
      </c>
      <c r="AD615" s="2">
        <f t="shared" si="139"/>
        <v>0</v>
      </c>
      <c r="AE615" s="2">
        <f t="shared" si="140"/>
        <v>0</v>
      </c>
    </row>
    <row r="616" spans="1:31" ht="15.75" customHeight="1" x14ac:dyDescent="0.25">
      <c r="A616" s="8" t="s">
        <v>1230</v>
      </c>
      <c r="B616" s="8" t="s">
        <v>1231</v>
      </c>
      <c r="C616" s="9">
        <v>0</v>
      </c>
      <c r="D616" s="9">
        <v>0</v>
      </c>
      <c r="E616" s="9">
        <v>0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1</v>
      </c>
      <c r="L616" s="9">
        <v>0</v>
      </c>
      <c r="M616" s="9">
        <v>1</v>
      </c>
      <c r="N616" s="9">
        <v>0</v>
      </c>
      <c r="O616" s="9">
        <v>0</v>
      </c>
      <c r="P616" s="9">
        <v>2</v>
      </c>
      <c r="R616" s="2">
        <f t="shared" si="127"/>
        <v>1</v>
      </c>
      <c r="S616" s="2">
        <f t="shared" si="128"/>
        <v>1</v>
      </c>
      <c r="T616" s="2">
        <f t="shared" si="129"/>
        <v>0</v>
      </c>
      <c r="U616" s="2">
        <f t="shared" si="130"/>
        <v>0</v>
      </c>
      <c r="V616" s="2">
        <f t="shared" si="131"/>
        <v>0</v>
      </c>
      <c r="W616" s="2">
        <f t="shared" si="132"/>
        <v>0</v>
      </c>
      <c r="X616" s="2">
        <f t="shared" si="133"/>
        <v>0</v>
      </c>
      <c r="Y616" s="2">
        <f t="shared" si="134"/>
        <v>0</v>
      </c>
      <c r="Z616" s="2">
        <f t="shared" si="135"/>
        <v>0</v>
      </c>
      <c r="AA616" s="2">
        <f t="shared" si="136"/>
        <v>0</v>
      </c>
      <c r="AB616" s="2">
        <f t="shared" si="137"/>
        <v>0</v>
      </c>
      <c r="AC616" s="2">
        <f t="shared" si="138"/>
        <v>0</v>
      </c>
      <c r="AD616" s="2">
        <f t="shared" si="139"/>
        <v>0</v>
      </c>
      <c r="AE616" s="2">
        <f t="shared" si="140"/>
        <v>0</v>
      </c>
    </row>
    <row r="617" spans="1:31" ht="15.75" customHeight="1" x14ac:dyDescent="0.25">
      <c r="A617" s="8" t="s">
        <v>1232</v>
      </c>
      <c r="B617" s="8" t="s">
        <v>1233</v>
      </c>
      <c r="C617" s="9">
        <v>0</v>
      </c>
      <c r="D617" s="9">
        <v>0</v>
      </c>
      <c r="E617" s="9">
        <v>0</v>
      </c>
      <c r="F617" s="9">
        <v>0</v>
      </c>
      <c r="G617" s="9">
        <v>0</v>
      </c>
      <c r="H617" s="9">
        <v>1</v>
      </c>
      <c r="I617" s="9">
        <v>1</v>
      </c>
      <c r="J617" s="9">
        <v>0</v>
      </c>
      <c r="K617" s="9">
        <v>0</v>
      </c>
      <c r="L617" s="9">
        <v>0</v>
      </c>
      <c r="M617" s="9">
        <v>0</v>
      </c>
      <c r="N617" s="9">
        <v>0</v>
      </c>
      <c r="O617" s="9">
        <v>0</v>
      </c>
      <c r="P617" s="9">
        <v>2</v>
      </c>
      <c r="R617" s="2">
        <f t="shared" si="127"/>
        <v>1</v>
      </c>
      <c r="S617" s="2">
        <f t="shared" si="128"/>
        <v>1</v>
      </c>
      <c r="T617" s="2">
        <f t="shared" si="129"/>
        <v>0</v>
      </c>
      <c r="U617" s="2">
        <f t="shared" si="130"/>
        <v>0</v>
      </c>
      <c r="V617" s="2">
        <f t="shared" si="131"/>
        <v>0</v>
      </c>
      <c r="W617" s="2">
        <f t="shared" si="132"/>
        <v>0</v>
      </c>
      <c r="X617" s="2">
        <f t="shared" si="133"/>
        <v>0</v>
      </c>
      <c r="Y617" s="2">
        <f t="shared" si="134"/>
        <v>0</v>
      </c>
      <c r="Z617" s="2">
        <f t="shared" si="135"/>
        <v>0</v>
      </c>
      <c r="AA617" s="2">
        <f t="shared" si="136"/>
        <v>0</v>
      </c>
      <c r="AB617" s="2">
        <f t="shared" si="137"/>
        <v>0</v>
      </c>
      <c r="AC617" s="2">
        <f t="shared" si="138"/>
        <v>0</v>
      </c>
      <c r="AD617" s="2">
        <f t="shared" si="139"/>
        <v>0</v>
      </c>
      <c r="AE617" s="2">
        <f t="shared" si="140"/>
        <v>0</v>
      </c>
    </row>
    <row r="618" spans="1:31" ht="15.75" customHeight="1" x14ac:dyDescent="0.25">
      <c r="A618" s="8" t="s">
        <v>1234</v>
      </c>
      <c r="B618" s="8" t="s">
        <v>1235</v>
      </c>
      <c r="C618" s="9">
        <v>0</v>
      </c>
      <c r="D618" s="9">
        <v>0</v>
      </c>
      <c r="E618" s="9">
        <v>1</v>
      </c>
      <c r="F618" s="9">
        <v>1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9">
        <v>0</v>
      </c>
      <c r="M618" s="9">
        <v>1</v>
      </c>
      <c r="N618" s="9">
        <v>1</v>
      </c>
      <c r="O618" s="9">
        <v>0</v>
      </c>
      <c r="P618" s="9">
        <v>5</v>
      </c>
      <c r="R618" s="2">
        <f t="shared" si="127"/>
        <v>1</v>
      </c>
      <c r="S618" s="2">
        <f t="shared" si="128"/>
        <v>1</v>
      </c>
      <c r="T618" s="2">
        <f t="shared" si="129"/>
        <v>1</v>
      </c>
      <c r="U618" s="2">
        <f t="shared" si="130"/>
        <v>1</v>
      </c>
      <c r="V618" s="2">
        <f t="shared" si="131"/>
        <v>0</v>
      </c>
      <c r="W618" s="2">
        <f t="shared" si="132"/>
        <v>0</v>
      </c>
      <c r="X618" s="2">
        <f t="shared" si="133"/>
        <v>0</v>
      </c>
      <c r="Y618" s="2">
        <f t="shared" si="134"/>
        <v>0</v>
      </c>
      <c r="Z618" s="2">
        <f t="shared" si="135"/>
        <v>0</v>
      </c>
      <c r="AA618" s="2">
        <f t="shared" si="136"/>
        <v>0</v>
      </c>
      <c r="AB618" s="2">
        <f t="shared" si="137"/>
        <v>0</v>
      </c>
      <c r="AC618" s="2">
        <f t="shared" si="138"/>
        <v>0</v>
      </c>
      <c r="AD618" s="2">
        <f t="shared" si="139"/>
        <v>0</v>
      </c>
      <c r="AE618" s="2">
        <f t="shared" si="140"/>
        <v>0</v>
      </c>
    </row>
    <row r="619" spans="1:31" ht="15.75" customHeight="1" x14ac:dyDescent="0.25">
      <c r="A619" s="8" t="s">
        <v>1236</v>
      </c>
      <c r="B619" s="8" t="s">
        <v>1237</v>
      </c>
      <c r="C619" s="9">
        <v>0</v>
      </c>
      <c r="D619" s="9">
        <v>1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0</v>
      </c>
      <c r="O619" s="9">
        <v>0</v>
      </c>
      <c r="P619" s="9">
        <v>2</v>
      </c>
      <c r="R619" s="2">
        <f t="shared" si="127"/>
        <v>1</v>
      </c>
      <c r="S619" s="2">
        <f t="shared" si="128"/>
        <v>1</v>
      </c>
      <c r="T619" s="2">
        <f t="shared" si="129"/>
        <v>0</v>
      </c>
      <c r="U619" s="2">
        <f t="shared" si="130"/>
        <v>0</v>
      </c>
      <c r="V619" s="2">
        <f t="shared" si="131"/>
        <v>0</v>
      </c>
      <c r="W619" s="2">
        <f t="shared" si="132"/>
        <v>0</v>
      </c>
      <c r="X619" s="2">
        <f t="shared" si="133"/>
        <v>0</v>
      </c>
      <c r="Y619" s="2">
        <f t="shared" si="134"/>
        <v>0</v>
      </c>
      <c r="Z619" s="2">
        <f t="shared" si="135"/>
        <v>0</v>
      </c>
      <c r="AA619" s="2">
        <f t="shared" si="136"/>
        <v>0</v>
      </c>
      <c r="AB619" s="2">
        <f t="shared" si="137"/>
        <v>0</v>
      </c>
      <c r="AC619" s="2">
        <f t="shared" si="138"/>
        <v>0</v>
      </c>
      <c r="AD619" s="2">
        <f t="shared" si="139"/>
        <v>0</v>
      </c>
      <c r="AE619" s="2">
        <f t="shared" si="140"/>
        <v>0</v>
      </c>
    </row>
    <row r="620" spans="1:31" ht="15.75" customHeight="1" x14ac:dyDescent="0.25">
      <c r="A620" s="8" t="s">
        <v>1238</v>
      </c>
      <c r="B620" s="8" t="s">
        <v>1239</v>
      </c>
      <c r="C620" s="9">
        <v>1</v>
      </c>
      <c r="D620" s="9">
        <v>1</v>
      </c>
      <c r="E620" s="9">
        <v>0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4</v>
      </c>
      <c r="R620" s="2">
        <f t="shared" si="127"/>
        <v>1</v>
      </c>
      <c r="S620" s="2">
        <f t="shared" si="128"/>
        <v>1</v>
      </c>
      <c r="T620" s="2">
        <f t="shared" si="129"/>
        <v>0</v>
      </c>
      <c r="U620" s="2">
        <f t="shared" si="130"/>
        <v>0</v>
      </c>
      <c r="V620" s="2">
        <f t="shared" si="131"/>
        <v>0</v>
      </c>
      <c r="W620" s="2">
        <f t="shared" si="132"/>
        <v>0</v>
      </c>
      <c r="X620" s="2">
        <f t="shared" si="133"/>
        <v>0</v>
      </c>
      <c r="Y620" s="2">
        <f t="shared" si="134"/>
        <v>0</v>
      </c>
      <c r="Z620" s="2">
        <f t="shared" si="135"/>
        <v>0</v>
      </c>
      <c r="AA620" s="2">
        <f t="shared" si="136"/>
        <v>0</v>
      </c>
      <c r="AB620" s="2">
        <f t="shared" si="137"/>
        <v>0</v>
      </c>
      <c r="AC620" s="2">
        <f t="shared" si="138"/>
        <v>0</v>
      </c>
      <c r="AD620" s="2">
        <f t="shared" si="139"/>
        <v>0</v>
      </c>
      <c r="AE620" s="2">
        <f t="shared" si="140"/>
        <v>0</v>
      </c>
    </row>
    <row r="621" spans="1:31" ht="15.75" customHeight="1" x14ac:dyDescent="0.25">
      <c r="A621" s="8" t="s">
        <v>1240</v>
      </c>
      <c r="B621" s="8" t="s">
        <v>1241</v>
      </c>
      <c r="C621" s="9">
        <v>0</v>
      </c>
      <c r="D621" s="9">
        <v>1</v>
      </c>
      <c r="E621" s="9">
        <v>1</v>
      </c>
      <c r="F621" s="9">
        <v>0</v>
      </c>
      <c r="G621" s="9">
        <v>0</v>
      </c>
      <c r="H621" s="9">
        <v>1</v>
      </c>
      <c r="I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0</v>
      </c>
      <c r="O621" s="9">
        <v>0</v>
      </c>
      <c r="P621" s="9">
        <v>3</v>
      </c>
      <c r="R621" s="2">
        <f t="shared" si="127"/>
        <v>1</v>
      </c>
      <c r="S621" s="2">
        <f t="shared" si="128"/>
        <v>1</v>
      </c>
      <c r="T621" s="2">
        <f t="shared" si="129"/>
        <v>1</v>
      </c>
      <c r="U621" s="2">
        <f t="shared" si="130"/>
        <v>0</v>
      </c>
      <c r="V621" s="2">
        <f t="shared" si="131"/>
        <v>0</v>
      </c>
      <c r="W621" s="2">
        <f t="shared" si="132"/>
        <v>0</v>
      </c>
      <c r="X621" s="2">
        <f t="shared" si="133"/>
        <v>0</v>
      </c>
      <c r="Y621" s="2">
        <f t="shared" si="134"/>
        <v>0</v>
      </c>
      <c r="Z621" s="2">
        <f t="shared" si="135"/>
        <v>0</v>
      </c>
      <c r="AA621" s="2">
        <f t="shared" si="136"/>
        <v>0</v>
      </c>
      <c r="AB621" s="2">
        <f t="shared" si="137"/>
        <v>0</v>
      </c>
      <c r="AC621" s="2">
        <f t="shared" si="138"/>
        <v>0</v>
      </c>
      <c r="AD621" s="2">
        <f t="shared" si="139"/>
        <v>0</v>
      </c>
      <c r="AE621" s="2">
        <f t="shared" si="140"/>
        <v>0</v>
      </c>
    </row>
    <row r="622" spans="1:31" ht="15.75" customHeight="1" x14ac:dyDescent="0.25">
      <c r="A622" s="8" t="s">
        <v>1185</v>
      </c>
      <c r="B622" s="8" t="s">
        <v>1242</v>
      </c>
      <c r="C622" s="9">
        <v>0</v>
      </c>
      <c r="D622" s="9">
        <v>1</v>
      </c>
      <c r="E622" s="9">
        <v>0</v>
      </c>
      <c r="F622" s="9">
        <v>1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v>0</v>
      </c>
      <c r="P622" s="9">
        <v>2</v>
      </c>
      <c r="R622" s="2">
        <f t="shared" si="127"/>
        <v>1</v>
      </c>
      <c r="S622" s="2">
        <f t="shared" si="128"/>
        <v>1</v>
      </c>
      <c r="T622" s="2">
        <f t="shared" si="129"/>
        <v>0</v>
      </c>
      <c r="U622" s="2">
        <f t="shared" si="130"/>
        <v>0</v>
      </c>
      <c r="V622" s="2">
        <f t="shared" si="131"/>
        <v>0</v>
      </c>
      <c r="W622" s="2">
        <f t="shared" si="132"/>
        <v>0</v>
      </c>
      <c r="X622" s="2">
        <f t="shared" si="133"/>
        <v>0</v>
      </c>
      <c r="Y622" s="2">
        <f t="shared" si="134"/>
        <v>0</v>
      </c>
      <c r="Z622" s="2">
        <f t="shared" si="135"/>
        <v>0</v>
      </c>
      <c r="AA622" s="2">
        <f t="shared" si="136"/>
        <v>0</v>
      </c>
      <c r="AB622" s="2">
        <f t="shared" si="137"/>
        <v>0</v>
      </c>
      <c r="AC622" s="2">
        <f t="shared" si="138"/>
        <v>0</v>
      </c>
      <c r="AD622" s="2">
        <f t="shared" si="139"/>
        <v>0</v>
      </c>
      <c r="AE622" s="2">
        <f t="shared" si="140"/>
        <v>0</v>
      </c>
    </row>
    <row r="623" spans="1:31" ht="15.75" customHeight="1" x14ac:dyDescent="0.25">
      <c r="A623" s="8" t="s">
        <v>1098</v>
      </c>
      <c r="B623" s="8" t="s">
        <v>1243</v>
      </c>
      <c r="C623" s="9">
        <v>1</v>
      </c>
      <c r="D623" s="9">
        <v>0</v>
      </c>
      <c r="E623" s="9">
        <v>1</v>
      </c>
      <c r="F623" s="9">
        <v>1</v>
      </c>
      <c r="G623" s="9">
        <v>0</v>
      </c>
      <c r="H623" s="9">
        <v>0</v>
      </c>
      <c r="I623" s="9">
        <v>1</v>
      </c>
      <c r="J623" s="9">
        <v>1</v>
      </c>
      <c r="K623" s="9">
        <v>0</v>
      </c>
      <c r="L623" s="9">
        <v>0</v>
      </c>
      <c r="M623" s="9">
        <v>0</v>
      </c>
      <c r="N623" s="9">
        <v>0</v>
      </c>
      <c r="O623" s="9">
        <v>0</v>
      </c>
      <c r="P623" s="9">
        <v>5</v>
      </c>
      <c r="R623" s="2">
        <f t="shared" si="127"/>
        <v>1</v>
      </c>
      <c r="S623" s="2">
        <f t="shared" si="128"/>
        <v>1</v>
      </c>
      <c r="T623" s="2">
        <f t="shared" si="129"/>
        <v>1</v>
      </c>
      <c r="U623" s="2">
        <f t="shared" si="130"/>
        <v>1</v>
      </c>
      <c r="V623" s="2">
        <f t="shared" si="131"/>
        <v>1</v>
      </c>
      <c r="W623" s="2">
        <f t="shared" si="132"/>
        <v>0</v>
      </c>
      <c r="X623" s="2">
        <f t="shared" si="133"/>
        <v>0</v>
      </c>
      <c r="Y623" s="2">
        <f t="shared" si="134"/>
        <v>0</v>
      </c>
      <c r="Z623" s="2">
        <f t="shared" si="135"/>
        <v>0</v>
      </c>
      <c r="AA623" s="2">
        <f t="shared" si="136"/>
        <v>0</v>
      </c>
      <c r="AB623" s="2">
        <f t="shared" si="137"/>
        <v>0</v>
      </c>
      <c r="AC623" s="2">
        <f t="shared" si="138"/>
        <v>0</v>
      </c>
      <c r="AD623" s="2">
        <f t="shared" si="139"/>
        <v>0</v>
      </c>
      <c r="AE623" s="2">
        <f t="shared" si="140"/>
        <v>0</v>
      </c>
    </row>
    <row r="624" spans="1:31" ht="15.75" customHeight="1" x14ac:dyDescent="0.25">
      <c r="A624" s="8" t="s">
        <v>1244</v>
      </c>
      <c r="B624" s="8" t="s">
        <v>1245</v>
      </c>
      <c r="C624" s="9">
        <v>0</v>
      </c>
      <c r="D624" s="9">
        <v>0</v>
      </c>
      <c r="E624" s="9">
        <v>1</v>
      </c>
      <c r="F624" s="9">
        <v>1</v>
      </c>
      <c r="G624" s="9">
        <v>0</v>
      </c>
      <c r="H624" s="9">
        <v>1</v>
      </c>
      <c r="I624" s="9">
        <v>1</v>
      </c>
      <c r="J624" s="9">
        <v>0</v>
      </c>
      <c r="K624" s="9">
        <v>0</v>
      </c>
      <c r="L624" s="9">
        <v>1</v>
      </c>
      <c r="M624" s="9">
        <v>0</v>
      </c>
      <c r="N624" s="9">
        <v>0</v>
      </c>
      <c r="O624" s="9">
        <v>0</v>
      </c>
      <c r="P624" s="9">
        <v>5</v>
      </c>
      <c r="R624" s="2">
        <f t="shared" si="127"/>
        <v>1</v>
      </c>
      <c r="S624" s="2">
        <f t="shared" si="128"/>
        <v>1</v>
      </c>
      <c r="T624" s="2">
        <f t="shared" si="129"/>
        <v>1</v>
      </c>
      <c r="U624" s="2">
        <f t="shared" si="130"/>
        <v>1</v>
      </c>
      <c r="V624" s="2">
        <f t="shared" si="131"/>
        <v>1</v>
      </c>
      <c r="W624" s="2">
        <f t="shared" si="132"/>
        <v>0</v>
      </c>
      <c r="X624" s="2">
        <f t="shared" si="133"/>
        <v>0</v>
      </c>
      <c r="Y624" s="2">
        <f t="shared" si="134"/>
        <v>0</v>
      </c>
      <c r="Z624" s="2">
        <f t="shared" si="135"/>
        <v>0</v>
      </c>
      <c r="AA624" s="2">
        <f t="shared" si="136"/>
        <v>0</v>
      </c>
      <c r="AB624" s="2">
        <f t="shared" si="137"/>
        <v>0</v>
      </c>
      <c r="AC624" s="2">
        <f t="shared" si="138"/>
        <v>0</v>
      </c>
      <c r="AD624" s="2">
        <f t="shared" si="139"/>
        <v>0</v>
      </c>
      <c r="AE624" s="2">
        <f t="shared" si="140"/>
        <v>0</v>
      </c>
    </row>
    <row r="625" spans="1:31" ht="15.75" customHeight="1" x14ac:dyDescent="0.25">
      <c r="A625" s="8" t="s">
        <v>1246</v>
      </c>
      <c r="B625" s="8" t="s">
        <v>1247</v>
      </c>
      <c r="C625" s="9">
        <v>0</v>
      </c>
      <c r="D625" s="9">
        <v>1</v>
      </c>
      <c r="E625" s="9">
        <v>0</v>
      </c>
      <c r="F625" s="9">
        <v>1</v>
      </c>
      <c r="G625" s="9">
        <v>0</v>
      </c>
      <c r="H625" s="9">
        <v>1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9">
        <v>0</v>
      </c>
      <c r="P625" s="9">
        <v>3</v>
      </c>
      <c r="R625" s="2">
        <f t="shared" si="127"/>
        <v>1</v>
      </c>
      <c r="S625" s="2">
        <f t="shared" si="128"/>
        <v>1</v>
      </c>
      <c r="T625" s="2">
        <f t="shared" si="129"/>
        <v>1</v>
      </c>
      <c r="U625" s="2">
        <f t="shared" si="130"/>
        <v>0</v>
      </c>
      <c r="V625" s="2">
        <f t="shared" si="131"/>
        <v>0</v>
      </c>
      <c r="W625" s="2">
        <f t="shared" si="132"/>
        <v>0</v>
      </c>
      <c r="X625" s="2">
        <f t="shared" si="133"/>
        <v>0</v>
      </c>
      <c r="Y625" s="2">
        <f t="shared" si="134"/>
        <v>0</v>
      </c>
      <c r="Z625" s="2">
        <f t="shared" si="135"/>
        <v>0</v>
      </c>
      <c r="AA625" s="2">
        <f t="shared" si="136"/>
        <v>0</v>
      </c>
      <c r="AB625" s="2">
        <f t="shared" si="137"/>
        <v>0</v>
      </c>
      <c r="AC625" s="2">
        <f t="shared" si="138"/>
        <v>0</v>
      </c>
      <c r="AD625" s="2">
        <f t="shared" si="139"/>
        <v>0</v>
      </c>
      <c r="AE625" s="2">
        <f t="shared" si="140"/>
        <v>0</v>
      </c>
    </row>
    <row r="626" spans="1:31" ht="15.75" customHeight="1" x14ac:dyDescent="0.25">
      <c r="A626" s="8" t="s">
        <v>1098</v>
      </c>
      <c r="B626" s="8" t="s">
        <v>1162</v>
      </c>
      <c r="C626" s="9">
        <v>0</v>
      </c>
      <c r="D626" s="9">
        <v>0</v>
      </c>
      <c r="E626" s="9">
        <v>1</v>
      </c>
      <c r="F626" s="9">
        <v>0</v>
      </c>
      <c r="G626" s="9">
        <v>0</v>
      </c>
      <c r="H626" s="9">
        <v>1</v>
      </c>
      <c r="I626" s="9">
        <v>1</v>
      </c>
      <c r="J626" s="9">
        <v>1</v>
      </c>
      <c r="K626" s="9">
        <v>0</v>
      </c>
      <c r="L626" s="9">
        <v>1</v>
      </c>
      <c r="M626" s="9">
        <v>0</v>
      </c>
      <c r="N626" s="9">
        <v>0</v>
      </c>
      <c r="O626" s="9">
        <v>0</v>
      </c>
      <c r="P626" s="9">
        <v>5</v>
      </c>
      <c r="R626" s="2">
        <f t="shared" si="127"/>
        <v>1</v>
      </c>
      <c r="S626" s="2">
        <f t="shared" si="128"/>
        <v>1</v>
      </c>
      <c r="T626" s="2">
        <f t="shared" si="129"/>
        <v>1</v>
      </c>
      <c r="U626" s="2">
        <f t="shared" si="130"/>
        <v>1</v>
      </c>
      <c r="V626" s="2">
        <f t="shared" si="131"/>
        <v>1</v>
      </c>
      <c r="W626" s="2">
        <f t="shared" si="132"/>
        <v>0</v>
      </c>
      <c r="X626" s="2">
        <f t="shared" si="133"/>
        <v>0</v>
      </c>
      <c r="Y626" s="2">
        <f t="shared" si="134"/>
        <v>0</v>
      </c>
      <c r="Z626" s="2">
        <f t="shared" si="135"/>
        <v>0</v>
      </c>
      <c r="AA626" s="2">
        <f t="shared" si="136"/>
        <v>0</v>
      </c>
      <c r="AB626" s="2">
        <f t="shared" si="137"/>
        <v>0</v>
      </c>
      <c r="AC626" s="2">
        <f t="shared" si="138"/>
        <v>0</v>
      </c>
      <c r="AD626" s="2">
        <f t="shared" si="139"/>
        <v>0</v>
      </c>
      <c r="AE626" s="2">
        <f t="shared" si="140"/>
        <v>0</v>
      </c>
    </row>
    <row r="627" spans="1:31" ht="15.75" customHeight="1" x14ac:dyDescent="0.25">
      <c r="A627" s="8" t="s">
        <v>1248</v>
      </c>
      <c r="B627" s="8" t="s">
        <v>1249</v>
      </c>
      <c r="C627" s="9">
        <v>0</v>
      </c>
      <c r="D627" s="9">
        <v>1</v>
      </c>
      <c r="E627" s="9">
        <v>1</v>
      </c>
      <c r="F627" s="9">
        <v>0</v>
      </c>
      <c r="G627" s="9">
        <v>1</v>
      </c>
      <c r="H627" s="9">
        <v>0</v>
      </c>
      <c r="I627" s="9">
        <v>1</v>
      </c>
      <c r="J627" s="9">
        <v>1</v>
      </c>
      <c r="K627" s="9">
        <v>0</v>
      </c>
      <c r="L627" s="9">
        <v>0</v>
      </c>
      <c r="M627" s="9">
        <v>1</v>
      </c>
      <c r="N627" s="9">
        <v>0</v>
      </c>
      <c r="O627" s="9">
        <v>0</v>
      </c>
      <c r="P627" s="9">
        <v>6</v>
      </c>
      <c r="R627" s="2">
        <f t="shared" si="127"/>
        <v>1</v>
      </c>
      <c r="S627" s="2">
        <f t="shared" si="128"/>
        <v>1</v>
      </c>
      <c r="T627" s="2">
        <f t="shared" si="129"/>
        <v>1</v>
      </c>
      <c r="U627" s="2">
        <f t="shared" si="130"/>
        <v>1</v>
      </c>
      <c r="V627" s="2">
        <f t="shared" si="131"/>
        <v>1</v>
      </c>
      <c r="W627" s="2">
        <f t="shared" si="132"/>
        <v>1</v>
      </c>
      <c r="X627" s="2">
        <f t="shared" si="133"/>
        <v>0</v>
      </c>
      <c r="Y627" s="2">
        <f t="shared" si="134"/>
        <v>0</v>
      </c>
      <c r="Z627" s="2">
        <f t="shared" si="135"/>
        <v>0</v>
      </c>
      <c r="AA627" s="2">
        <f t="shared" si="136"/>
        <v>0</v>
      </c>
      <c r="AB627" s="2">
        <f t="shared" si="137"/>
        <v>0</v>
      </c>
      <c r="AC627" s="2">
        <f t="shared" si="138"/>
        <v>0</v>
      </c>
      <c r="AD627" s="2">
        <f t="shared" si="139"/>
        <v>0</v>
      </c>
      <c r="AE627" s="2">
        <f t="shared" si="140"/>
        <v>0</v>
      </c>
    </row>
    <row r="628" spans="1:31" ht="15.75" customHeight="1" x14ac:dyDescent="0.25">
      <c r="A628" s="8" t="s">
        <v>1250</v>
      </c>
      <c r="B628" s="8" t="s">
        <v>1245</v>
      </c>
      <c r="C628" s="9">
        <v>0</v>
      </c>
      <c r="D628" s="9">
        <v>1</v>
      </c>
      <c r="E628" s="9">
        <v>0</v>
      </c>
      <c r="F628" s="9">
        <v>1</v>
      </c>
      <c r="G628" s="9">
        <v>1</v>
      </c>
      <c r="H628" s="9">
        <v>1</v>
      </c>
      <c r="I628" s="9">
        <v>1</v>
      </c>
      <c r="J628" s="9">
        <v>0</v>
      </c>
      <c r="K628" s="9">
        <v>0</v>
      </c>
      <c r="L628" s="9">
        <v>0</v>
      </c>
      <c r="M628" s="9">
        <v>0</v>
      </c>
      <c r="N628" s="9">
        <v>0</v>
      </c>
      <c r="O628" s="9">
        <v>0</v>
      </c>
      <c r="P628" s="9">
        <v>5</v>
      </c>
      <c r="R628" s="2">
        <f t="shared" si="127"/>
        <v>1</v>
      </c>
      <c r="S628" s="2">
        <f t="shared" si="128"/>
        <v>1</v>
      </c>
      <c r="T628" s="2">
        <f t="shared" si="129"/>
        <v>1</v>
      </c>
      <c r="U628" s="2">
        <f t="shared" si="130"/>
        <v>1</v>
      </c>
      <c r="V628" s="2">
        <f t="shared" si="131"/>
        <v>1</v>
      </c>
      <c r="W628" s="2">
        <f t="shared" si="132"/>
        <v>0</v>
      </c>
      <c r="X628" s="2">
        <f t="shared" si="133"/>
        <v>0</v>
      </c>
      <c r="Y628" s="2">
        <f t="shared" si="134"/>
        <v>0</v>
      </c>
      <c r="Z628" s="2">
        <f t="shared" si="135"/>
        <v>0</v>
      </c>
      <c r="AA628" s="2">
        <f t="shared" si="136"/>
        <v>0</v>
      </c>
      <c r="AB628" s="2">
        <f t="shared" si="137"/>
        <v>0</v>
      </c>
      <c r="AC628" s="2">
        <f t="shared" si="138"/>
        <v>0</v>
      </c>
      <c r="AD628" s="2">
        <f t="shared" si="139"/>
        <v>0</v>
      </c>
      <c r="AE628" s="2">
        <f t="shared" si="140"/>
        <v>0</v>
      </c>
    </row>
    <row r="629" spans="1:31" ht="15.75" customHeight="1" x14ac:dyDescent="0.25">
      <c r="A629" s="8" t="s">
        <v>1251</v>
      </c>
      <c r="B629" s="8" t="s">
        <v>1252</v>
      </c>
      <c r="C629" s="9">
        <v>0</v>
      </c>
      <c r="D629" s="9">
        <v>1</v>
      </c>
      <c r="E629" s="9">
        <v>1</v>
      </c>
      <c r="F629" s="9">
        <v>1</v>
      </c>
      <c r="G629" s="9">
        <v>0</v>
      </c>
      <c r="H629" s="9">
        <v>1</v>
      </c>
      <c r="I629" s="9">
        <v>1</v>
      </c>
      <c r="J629" s="9">
        <v>1</v>
      </c>
      <c r="K629" s="9">
        <v>1</v>
      </c>
      <c r="L629" s="9">
        <v>1</v>
      </c>
      <c r="M629" s="9">
        <v>1</v>
      </c>
      <c r="N629" s="9">
        <v>0</v>
      </c>
      <c r="O629" s="9">
        <v>0</v>
      </c>
      <c r="P629" s="9">
        <v>14</v>
      </c>
      <c r="R629" s="2">
        <f t="shared" si="127"/>
        <v>1</v>
      </c>
      <c r="S629" s="2">
        <f t="shared" si="128"/>
        <v>1</v>
      </c>
      <c r="T629" s="2">
        <f t="shared" si="129"/>
        <v>1</v>
      </c>
      <c r="U629" s="2">
        <f t="shared" si="130"/>
        <v>1</v>
      </c>
      <c r="V629" s="2">
        <f t="shared" si="131"/>
        <v>1</v>
      </c>
      <c r="W629" s="2">
        <f t="shared" si="132"/>
        <v>1</v>
      </c>
      <c r="X629" s="2">
        <f t="shared" si="133"/>
        <v>1</v>
      </c>
      <c r="Y629" s="2">
        <f t="shared" si="134"/>
        <v>1</v>
      </c>
      <c r="Z629" s="2">
        <f t="shared" si="135"/>
        <v>1</v>
      </c>
      <c r="AA629" s="2">
        <f t="shared" si="136"/>
        <v>0</v>
      </c>
      <c r="AB629" s="2">
        <f t="shared" si="137"/>
        <v>0</v>
      </c>
      <c r="AC629" s="2">
        <f t="shared" si="138"/>
        <v>0</v>
      </c>
      <c r="AD629" s="2">
        <f t="shared" si="139"/>
        <v>0</v>
      </c>
      <c r="AE629" s="2">
        <f t="shared" si="140"/>
        <v>0</v>
      </c>
    </row>
    <row r="630" spans="1:31" ht="15.75" customHeight="1" x14ac:dyDescent="0.25">
      <c r="A630" s="8" t="s">
        <v>1253</v>
      </c>
      <c r="B630" s="8" t="s">
        <v>1254</v>
      </c>
      <c r="C630" s="9">
        <v>0</v>
      </c>
      <c r="D630" s="9">
        <v>0</v>
      </c>
      <c r="E630" s="9">
        <v>0</v>
      </c>
      <c r="F630" s="9">
        <v>0</v>
      </c>
      <c r="G630" s="9">
        <v>0</v>
      </c>
      <c r="H630" s="9">
        <v>1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v>0</v>
      </c>
      <c r="P630" s="9">
        <v>1</v>
      </c>
      <c r="R630" s="2">
        <f t="shared" si="127"/>
        <v>1</v>
      </c>
      <c r="S630" s="2">
        <f t="shared" si="128"/>
        <v>0</v>
      </c>
      <c r="T630" s="2">
        <f t="shared" si="129"/>
        <v>0</v>
      </c>
      <c r="U630" s="2">
        <f t="shared" si="130"/>
        <v>0</v>
      </c>
      <c r="V630" s="2">
        <f t="shared" si="131"/>
        <v>0</v>
      </c>
      <c r="W630" s="2">
        <f t="shared" si="132"/>
        <v>0</v>
      </c>
      <c r="X630" s="2">
        <f t="shared" si="133"/>
        <v>0</v>
      </c>
      <c r="Y630" s="2">
        <f t="shared" si="134"/>
        <v>0</v>
      </c>
      <c r="Z630" s="2">
        <f t="shared" si="135"/>
        <v>0</v>
      </c>
      <c r="AA630" s="2">
        <f t="shared" si="136"/>
        <v>0</v>
      </c>
      <c r="AB630" s="2">
        <f t="shared" si="137"/>
        <v>0</v>
      </c>
      <c r="AC630" s="2">
        <f t="shared" si="138"/>
        <v>0</v>
      </c>
      <c r="AD630" s="2">
        <f t="shared" si="139"/>
        <v>0</v>
      </c>
      <c r="AE630" s="2">
        <f t="shared" si="140"/>
        <v>0</v>
      </c>
    </row>
    <row r="631" spans="1:31" ht="15.75" customHeight="1" x14ac:dyDescent="0.25">
      <c r="A631" s="8" t="s">
        <v>1255</v>
      </c>
      <c r="B631" s="8" t="s">
        <v>1245</v>
      </c>
      <c r="C631" s="9">
        <v>0</v>
      </c>
      <c r="D631" s="9">
        <v>1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9">
        <v>0</v>
      </c>
      <c r="P631" s="9">
        <v>1</v>
      </c>
      <c r="R631" s="2">
        <f t="shared" si="127"/>
        <v>1</v>
      </c>
      <c r="S631" s="2">
        <f t="shared" si="128"/>
        <v>0</v>
      </c>
      <c r="T631" s="2">
        <f t="shared" si="129"/>
        <v>0</v>
      </c>
      <c r="U631" s="2">
        <f t="shared" si="130"/>
        <v>0</v>
      </c>
      <c r="V631" s="2">
        <f t="shared" si="131"/>
        <v>0</v>
      </c>
      <c r="W631" s="2">
        <f t="shared" si="132"/>
        <v>0</v>
      </c>
      <c r="X631" s="2">
        <f t="shared" si="133"/>
        <v>0</v>
      </c>
      <c r="Y631" s="2">
        <f t="shared" si="134"/>
        <v>0</v>
      </c>
      <c r="Z631" s="2">
        <f t="shared" si="135"/>
        <v>0</v>
      </c>
      <c r="AA631" s="2">
        <f t="shared" si="136"/>
        <v>0</v>
      </c>
      <c r="AB631" s="2">
        <f t="shared" si="137"/>
        <v>0</v>
      </c>
      <c r="AC631" s="2">
        <f t="shared" si="138"/>
        <v>0</v>
      </c>
      <c r="AD631" s="2">
        <f t="shared" si="139"/>
        <v>0</v>
      </c>
      <c r="AE631" s="2">
        <f t="shared" si="140"/>
        <v>0</v>
      </c>
    </row>
    <row r="632" spans="1:31" ht="15.75" customHeight="1" x14ac:dyDescent="0.25">
      <c r="A632" s="8" t="s">
        <v>1209</v>
      </c>
      <c r="B632" s="8" t="s">
        <v>1256</v>
      </c>
      <c r="C632" s="9">
        <v>0</v>
      </c>
      <c r="D632" s="9">
        <v>1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v>0</v>
      </c>
      <c r="P632" s="9">
        <v>2</v>
      </c>
      <c r="R632" s="2">
        <f t="shared" si="127"/>
        <v>1</v>
      </c>
      <c r="S632" s="2">
        <f t="shared" si="128"/>
        <v>0</v>
      </c>
      <c r="T632" s="2">
        <f t="shared" si="129"/>
        <v>0</v>
      </c>
      <c r="U632" s="2">
        <f t="shared" si="130"/>
        <v>0</v>
      </c>
      <c r="V632" s="2">
        <f t="shared" si="131"/>
        <v>0</v>
      </c>
      <c r="W632" s="2">
        <f t="shared" si="132"/>
        <v>0</v>
      </c>
      <c r="X632" s="2">
        <f t="shared" si="133"/>
        <v>0</v>
      </c>
      <c r="Y632" s="2">
        <f t="shared" si="134"/>
        <v>0</v>
      </c>
      <c r="Z632" s="2">
        <f t="shared" si="135"/>
        <v>0</v>
      </c>
      <c r="AA632" s="2">
        <f t="shared" si="136"/>
        <v>0</v>
      </c>
      <c r="AB632" s="2">
        <f t="shared" si="137"/>
        <v>0</v>
      </c>
      <c r="AC632" s="2">
        <f t="shared" si="138"/>
        <v>0</v>
      </c>
      <c r="AD632" s="2">
        <f t="shared" si="139"/>
        <v>0</v>
      </c>
      <c r="AE632" s="2">
        <f t="shared" si="140"/>
        <v>0</v>
      </c>
    </row>
    <row r="633" spans="1:31" ht="15.75" customHeight="1" x14ac:dyDescent="0.25">
      <c r="A633" s="8" t="s">
        <v>1194</v>
      </c>
      <c r="B633" s="8" t="s">
        <v>1257</v>
      </c>
      <c r="C633" s="9">
        <v>0</v>
      </c>
      <c r="D633" s="9">
        <v>1</v>
      </c>
      <c r="E633" s="9">
        <v>0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v>0</v>
      </c>
      <c r="P633" s="9">
        <v>2</v>
      </c>
      <c r="R633" s="2">
        <f t="shared" si="127"/>
        <v>1</v>
      </c>
      <c r="S633" s="2">
        <f t="shared" si="128"/>
        <v>0</v>
      </c>
      <c r="T633" s="2">
        <f t="shared" si="129"/>
        <v>0</v>
      </c>
      <c r="U633" s="2">
        <f t="shared" si="130"/>
        <v>0</v>
      </c>
      <c r="V633" s="2">
        <f t="shared" si="131"/>
        <v>0</v>
      </c>
      <c r="W633" s="2">
        <f t="shared" si="132"/>
        <v>0</v>
      </c>
      <c r="X633" s="2">
        <f t="shared" si="133"/>
        <v>0</v>
      </c>
      <c r="Y633" s="2">
        <f t="shared" si="134"/>
        <v>0</v>
      </c>
      <c r="Z633" s="2">
        <f t="shared" si="135"/>
        <v>0</v>
      </c>
      <c r="AA633" s="2">
        <f t="shared" si="136"/>
        <v>0</v>
      </c>
      <c r="AB633" s="2">
        <f t="shared" si="137"/>
        <v>0</v>
      </c>
      <c r="AC633" s="2">
        <f t="shared" si="138"/>
        <v>0</v>
      </c>
      <c r="AD633" s="2">
        <f t="shared" si="139"/>
        <v>0</v>
      </c>
      <c r="AE633" s="2">
        <f t="shared" si="140"/>
        <v>0</v>
      </c>
    </row>
    <row r="634" spans="1:31" ht="15.75" customHeight="1" x14ac:dyDescent="0.25">
      <c r="A634" s="8" t="s">
        <v>1258</v>
      </c>
      <c r="B634" s="8" t="s">
        <v>1259</v>
      </c>
      <c r="C634" s="9">
        <v>0</v>
      </c>
      <c r="D634" s="9">
        <v>1</v>
      </c>
      <c r="E634" s="9">
        <v>0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v>0</v>
      </c>
      <c r="O634" s="9">
        <v>0</v>
      </c>
      <c r="P634" s="9">
        <v>1</v>
      </c>
      <c r="R634" s="2">
        <f t="shared" si="127"/>
        <v>1</v>
      </c>
      <c r="S634" s="2">
        <f t="shared" si="128"/>
        <v>0</v>
      </c>
      <c r="T634" s="2">
        <f t="shared" si="129"/>
        <v>0</v>
      </c>
      <c r="U634" s="2">
        <f t="shared" si="130"/>
        <v>0</v>
      </c>
      <c r="V634" s="2">
        <f t="shared" si="131"/>
        <v>0</v>
      </c>
      <c r="W634" s="2">
        <f t="shared" si="132"/>
        <v>0</v>
      </c>
      <c r="X634" s="2">
        <f t="shared" si="133"/>
        <v>0</v>
      </c>
      <c r="Y634" s="2">
        <f t="shared" si="134"/>
        <v>0</v>
      </c>
      <c r="Z634" s="2">
        <f t="shared" si="135"/>
        <v>0</v>
      </c>
      <c r="AA634" s="2">
        <f t="shared" si="136"/>
        <v>0</v>
      </c>
      <c r="AB634" s="2">
        <f t="shared" si="137"/>
        <v>0</v>
      </c>
      <c r="AC634" s="2">
        <f t="shared" si="138"/>
        <v>0</v>
      </c>
      <c r="AD634" s="2">
        <f t="shared" si="139"/>
        <v>0</v>
      </c>
      <c r="AE634" s="2">
        <f t="shared" si="140"/>
        <v>0</v>
      </c>
    </row>
    <row r="635" spans="1:31" ht="15.75" customHeight="1" x14ac:dyDescent="0.25">
      <c r="A635" s="8" t="s">
        <v>1260</v>
      </c>
      <c r="B635" s="8" t="s">
        <v>1261</v>
      </c>
      <c r="C635" s="9">
        <v>0</v>
      </c>
      <c r="D635" s="9">
        <v>1</v>
      </c>
      <c r="E635" s="9">
        <v>1</v>
      </c>
      <c r="F635" s="9">
        <v>0</v>
      </c>
      <c r="G635" s="9">
        <v>0</v>
      </c>
      <c r="H635" s="9">
        <v>1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3</v>
      </c>
      <c r="R635" s="2">
        <f t="shared" si="127"/>
        <v>1</v>
      </c>
      <c r="S635" s="2">
        <f t="shared" si="128"/>
        <v>1</v>
      </c>
      <c r="T635" s="2">
        <f t="shared" si="129"/>
        <v>1</v>
      </c>
      <c r="U635" s="2">
        <f t="shared" si="130"/>
        <v>0</v>
      </c>
      <c r="V635" s="2">
        <f t="shared" si="131"/>
        <v>0</v>
      </c>
      <c r="W635" s="2">
        <f t="shared" si="132"/>
        <v>0</v>
      </c>
      <c r="X635" s="2">
        <f t="shared" si="133"/>
        <v>0</v>
      </c>
      <c r="Y635" s="2">
        <f t="shared" si="134"/>
        <v>0</v>
      </c>
      <c r="Z635" s="2">
        <f t="shared" si="135"/>
        <v>0</v>
      </c>
      <c r="AA635" s="2">
        <f t="shared" si="136"/>
        <v>0</v>
      </c>
      <c r="AB635" s="2">
        <f t="shared" si="137"/>
        <v>0</v>
      </c>
      <c r="AC635" s="2">
        <f t="shared" si="138"/>
        <v>0</v>
      </c>
      <c r="AD635" s="2">
        <f t="shared" si="139"/>
        <v>0</v>
      </c>
      <c r="AE635" s="2">
        <f t="shared" si="140"/>
        <v>0</v>
      </c>
    </row>
    <row r="636" spans="1:31" ht="15.75" customHeight="1" x14ac:dyDescent="0.25">
      <c r="A636" s="8" t="s">
        <v>1262</v>
      </c>
      <c r="B636" s="8" t="s">
        <v>1263</v>
      </c>
      <c r="C636" s="9">
        <v>0</v>
      </c>
      <c r="D636" s="9">
        <v>1</v>
      </c>
      <c r="E636" s="9">
        <v>0</v>
      </c>
      <c r="F636" s="9">
        <v>0</v>
      </c>
      <c r="G636" s="9">
        <v>0</v>
      </c>
      <c r="H636" s="9">
        <v>1</v>
      </c>
      <c r="I636" s="9">
        <v>1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3</v>
      </c>
      <c r="R636" s="2">
        <f t="shared" si="127"/>
        <v>1</v>
      </c>
      <c r="S636" s="2">
        <f t="shared" si="128"/>
        <v>1</v>
      </c>
      <c r="T636" s="2">
        <f t="shared" si="129"/>
        <v>1</v>
      </c>
      <c r="U636" s="2">
        <f t="shared" si="130"/>
        <v>0</v>
      </c>
      <c r="V636" s="2">
        <f t="shared" si="131"/>
        <v>0</v>
      </c>
      <c r="W636" s="2">
        <f t="shared" si="132"/>
        <v>0</v>
      </c>
      <c r="X636" s="2">
        <f t="shared" si="133"/>
        <v>0</v>
      </c>
      <c r="Y636" s="2">
        <f t="shared" si="134"/>
        <v>0</v>
      </c>
      <c r="Z636" s="2">
        <f t="shared" si="135"/>
        <v>0</v>
      </c>
      <c r="AA636" s="2">
        <f t="shared" si="136"/>
        <v>0</v>
      </c>
      <c r="AB636" s="2">
        <f t="shared" si="137"/>
        <v>0</v>
      </c>
      <c r="AC636" s="2">
        <f t="shared" si="138"/>
        <v>0</v>
      </c>
      <c r="AD636" s="2">
        <f t="shared" si="139"/>
        <v>0</v>
      </c>
      <c r="AE636" s="2">
        <f t="shared" si="140"/>
        <v>0</v>
      </c>
    </row>
    <row r="637" spans="1:31" ht="15.75" customHeight="1" x14ac:dyDescent="0.25">
      <c r="A637" s="8" t="s">
        <v>1264</v>
      </c>
      <c r="B637" s="8" t="s">
        <v>1245</v>
      </c>
      <c r="C637" s="9">
        <v>0</v>
      </c>
      <c r="D637" s="9">
        <v>1</v>
      </c>
      <c r="E637" s="9">
        <v>0</v>
      </c>
      <c r="F637" s="9">
        <v>0</v>
      </c>
      <c r="G637" s="9">
        <v>0</v>
      </c>
      <c r="H637" s="9">
        <v>1</v>
      </c>
      <c r="I637" s="9">
        <v>0</v>
      </c>
      <c r="J637" s="9">
        <v>0</v>
      </c>
      <c r="K637" s="9">
        <v>0</v>
      </c>
      <c r="L637" s="9">
        <v>0</v>
      </c>
      <c r="M637" s="9">
        <v>0</v>
      </c>
      <c r="N637" s="9">
        <v>0</v>
      </c>
      <c r="O637" s="9">
        <v>0</v>
      </c>
      <c r="P637" s="9">
        <v>2</v>
      </c>
      <c r="R637" s="2">
        <f t="shared" si="127"/>
        <v>1</v>
      </c>
      <c r="S637" s="2">
        <f t="shared" si="128"/>
        <v>1</v>
      </c>
      <c r="T637" s="2">
        <f t="shared" si="129"/>
        <v>0</v>
      </c>
      <c r="U637" s="2">
        <f t="shared" si="130"/>
        <v>0</v>
      </c>
      <c r="V637" s="2">
        <f t="shared" si="131"/>
        <v>0</v>
      </c>
      <c r="W637" s="2">
        <f t="shared" si="132"/>
        <v>0</v>
      </c>
      <c r="X637" s="2">
        <f t="shared" si="133"/>
        <v>0</v>
      </c>
      <c r="Y637" s="2">
        <f t="shared" si="134"/>
        <v>0</v>
      </c>
      <c r="Z637" s="2">
        <f t="shared" si="135"/>
        <v>0</v>
      </c>
      <c r="AA637" s="2">
        <f t="shared" si="136"/>
        <v>0</v>
      </c>
      <c r="AB637" s="2">
        <f t="shared" si="137"/>
        <v>0</v>
      </c>
      <c r="AC637" s="2">
        <f t="shared" si="138"/>
        <v>0</v>
      </c>
      <c r="AD637" s="2">
        <f t="shared" si="139"/>
        <v>0</v>
      </c>
      <c r="AE637" s="2">
        <f t="shared" si="140"/>
        <v>0</v>
      </c>
    </row>
    <row r="638" spans="1:31" ht="15.75" customHeight="1" x14ac:dyDescent="0.25">
      <c r="A638" s="8" t="s">
        <v>413</v>
      </c>
      <c r="B638" s="8" t="s">
        <v>1265</v>
      </c>
      <c r="C638" s="9">
        <v>1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9">
        <v>0</v>
      </c>
      <c r="M638" s="9">
        <v>0</v>
      </c>
      <c r="N638" s="9">
        <v>0</v>
      </c>
      <c r="O638" s="9">
        <v>0</v>
      </c>
      <c r="P638" s="9">
        <v>1</v>
      </c>
      <c r="R638" s="2">
        <f t="shared" si="127"/>
        <v>1</v>
      </c>
      <c r="S638" s="2">
        <f t="shared" si="128"/>
        <v>0</v>
      </c>
      <c r="T638" s="2">
        <f t="shared" si="129"/>
        <v>0</v>
      </c>
      <c r="U638" s="2">
        <f t="shared" si="130"/>
        <v>0</v>
      </c>
      <c r="V638" s="2">
        <f t="shared" si="131"/>
        <v>0</v>
      </c>
      <c r="W638" s="2">
        <f t="shared" si="132"/>
        <v>0</v>
      </c>
      <c r="X638" s="2">
        <f t="shared" si="133"/>
        <v>0</v>
      </c>
      <c r="Y638" s="2">
        <f t="shared" si="134"/>
        <v>0</v>
      </c>
      <c r="Z638" s="2">
        <f t="shared" si="135"/>
        <v>0</v>
      </c>
      <c r="AA638" s="2">
        <f t="shared" si="136"/>
        <v>0</v>
      </c>
      <c r="AB638" s="2">
        <f t="shared" si="137"/>
        <v>0</v>
      </c>
      <c r="AC638" s="2">
        <f t="shared" si="138"/>
        <v>0</v>
      </c>
      <c r="AD638" s="2">
        <f t="shared" si="139"/>
        <v>0</v>
      </c>
      <c r="AE638" s="2">
        <f t="shared" si="140"/>
        <v>0</v>
      </c>
    </row>
    <row r="639" spans="1:31" ht="15.75" customHeight="1" x14ac:dyDescent="0.25">
      <c r="A639" s="8" t="s">
        <v>1266</v>
      </c>
      <c r="B639" s="8" t="s">
        <v>1267</v>
      </c>
      <c r="C639" s="9">
        <v>0</v>
      </c>
      <c r="D639" s="9">
        <v>1</v>
      </c>
      <c r="E639" s="9">
        <v>1</v>
      </c>
      <c r="F639" s="9">
        <v>0</v>
      </c>
      <c r="G639" s="9">
        <v>1</v>
      </c>
      <c r="H639" s="9">
        <v>1</v>
      </c>
      <c r="I639" s="9">
        <v>0</v>
      </c>
      <c r="J639" s="9">
        <v>0</v>
      </c>
      <c r="K639" s="9">
        <v>0</v>
      </c>
      <c r="L639" s="9">
        <v>0</v>
      </c>
      <c r="M639" s="9">
        <v>0</v>
      </c>
      <c r="N639" s="9">
        <v>0</v>
      </c>
      <c r="O639" s="9">
        <v>0</v>
      </c>
      <c r="P639" s="9">
        <v>4</v>
      </c>
      <c r="R639" s="2">
        <f t="shared" si="127"/>
        <v>1</v>
      </c>
      <c r="S639" s="2">
        <f t="shared" si="128"/>
        <v>1</v>
      </c>
      <c r="T639" s="2">
        <f t="shared" si="129"/>
        <v>1</v>
      </c>
      <c r="U639" s="2">
        <f t="shared" si="130"/>
        <v>1</v>
      </c>
      <c r="V639" s="2">
        <f t="shared" si="131"/>
        <v>0</v>
      </c>
      <c r="W639" s="2">
        <f t="shared" si="132"/>
        <v>0</v>
      </c>
      <c r="X639" s="2">
        <f t="shared" si="133"/>
        <v>0</v>
      </c>
      <c r="Y639" s="2">
        <f t="shared" si="134"/>
        <v>0</v>
      </c>
      <c r="Z639" s="2">
        <f t="shared" si="135"/>
        <v>0</v>
      </c>
      <c r="AA639" s="2">
        <f t="shared" si="136"/>
        <v>0</v>
      </c>
      <c r="AB639" s="2">
        <f t="shared" si="137"/>
        <v>0</v>
      </c>
      <c r="AC639" s="2">
        <f t="shared" si="138"/>
        <v>0</v>
      </c>
      <c r="AD639" s="2">
        <f t="shared" si="139"/>
        <v>0</v>
      </c>
      <c r="AE639" s="2">
        <f t="shared" si="140"/>
        <v>0</v>
      </c>
    </row>
    <row r="640" spans="1:31" ht="15.75" customHeight="1" x14ac:dyDescent="0.25">
      <c r="A640" s="8" t="s">
        <v>1169</v>
      </c>
      <c r="B640" s="8" t="s">
        <v>1268</v>
      </c>
      <c r="C640" s="9">
        <v>0</v>
      </c>
      <c r="D640" s="9">
        <v>0</v>
      </c>
      <c r="E640" s="9">
        <v>0</v>
      </c>
      <c r="F640" s="9">
        <v>0</v>
      </c>
      <c r="G640" s="9">
        <v>0</v>
      </c>
      <c r="H640" s="9">
        <v>1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1</v>
      </c>
      <c r="R640" s="2">
        <f t="shared" si="127"/>
        <v>1</v>
      </c>
      <c r="S640" s="2">
        <f t="shared" si="128"/>
        <v>0</v>
      </c>
      <c r="T640" s="2">
        <f t="shared" si="129"/>
        <v>0</v>
      </c>
      <c r="U640" s="2">
        <f t="shared" si="130"/>
        <v>0</v>
      </c>
      <c r="V640" s="2">
        <f t="shared" si="131"/>
        <v>0</v>
      </c>
      <c r="W640" s="2">
        <f t="shared" si="132"/>
        <v>0</v>
      </c>
      <c r="X640" s="2">
        <f t="shared" si="133"/>
        <v>0</v>
      </c>
      <c r="Y640" s="2">
        <f t="shared" si="134"/>
        <v>0</v>
      </c>
      <c r="Z640" s="2">
        <f t="shared" si="135"/>
        <v>0</v>
      </c>
      <c r="AA640" s="2">
        <f t="shared" si="136"/>
        <v>0</v>
      </c>
      <c r="AB640" s="2">
        <f t="shared" si="137"/>
        <v>0</v>
      </c>
      <c r="AC640" s="2">
        <f t="shared" si="138"/>
        <v>0</v>
      </c>
      <c r="AD640" s="2">
        <f t="shared" si="139"/>
        <v>0</v>
      </c>
      <c r="AE640" s="2">
        <f t="shared" si="140"/>
        <v>0</v>
      </c>
    </row>
    <row r="641" spans="1:31" ht="15.75" customHeight="1" x14ac:dyDescent="0.25">
      <c r="A641" s="8" t="s">
        <v>1269</v>
      </c>
      <c r="B641" s="8" t="s">
        <v>1270</v>
      </c>
      <c r="C641" s="9">
        <v>0</v>
      </c>
      <c r="D641" s="9">
        <v>0</v>
      </c>
      <c r="E641" s="9">
        <v>0</v>
      </c>
      <c r="F641" s="9">
        <v>1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9">
        <v>0</v>
      </c>
      <c r="M641" s="9">
        <v>0</v>
      </c>
      <c r="N641" s="9">
        <v>0</v>
      </c>
      <c r="O641" s="9">
        <v>0</v>
      </c>
      <c r="P641" s="9">
        <v>2</v>
      </c>
      <c r="R641" s="2">
        <f t="shared" si="127"/>
        <v>1</v>
      </c>
      <c r="S641" s="2">
        <f t="shared" si="128"/>
        <v>0</v>
      </c>
      <c r="T641" s="2">
        <f t="shared" si="129"/>
        <v>0</v>
      </c>
      <c r="U641" s="2">
        <f t="shared" si="130"/>
        <v>0</v>
      </c>
      <c r="V641" s="2">
        <f t="shared" si="131"/>
        <v>0</v>
      </c>
      <c r="W641" s="2">
        <f t="shared" si="132"/>
        <v>0</v>
      </c>
      <c r="X641" s="2">
        <f t="shared" si="133"/>
        <v>0</v>
      </c>
      <c r="Y641" s="2">
        <f t="shared" si="134"/>
        <v>0</v>
      </c>
      <c r="Z641" s="2">
        <f t="shared" si="135"/>
        <v>0</v>
      </c>
      <c r="AA641" s="2">
        <f t="shared" si="136"/>
        <v>0</v>
      </c>
      <c r="AB641" s="2">
        <f t="shared" si="137"/>
        <v>0</v>
      </c>
      <c r="AC641" s="2">
        <f t="shared" si="138"/>
        <v>0</v>
      </c>
      <c r="AD641" s="2">
        <f t="shared" si="139"/>
        <v>0</v>
      </c>
      <c r="AE641" s="2">
        <f t="shared" si="140"/>
        <v>0</v>
      </c>
    </row>
    <row r="642" spans="1:31" ht="15.75" customHeight="1" x14ac:dyDescent="0.25">
      <c r="A642" s="8" t="s">
        <v>1175</v>
      </c>
      <c r="B642" s="8" t="s">
        <v>1271</v>
      </c>
      <c r="C642" s="9">
        <v>0</v>
      </c>
      <c r="D642" s="9">
        <v>1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v>0</v>
      </c>
      <c r="O642" s="9">
        <v>0</v>
      </c>
      <c r="P642" s="9">
        <v>1</v>
      </c>
      <c r="R642" s="2">
        <f t="shared" ref="R642:R705" si="141">IF(SUM(C642+D642+E642+F642+G642+H642+I642+J642+K642+L642+M642+N642+O642)&gt;=1,1,0)</f>
        <v>1</v>
      </c>
      <c r="S642" s="2">
        <f t="shared" ref="S642:S705" si="142">IF(SUM(C642+D642+E642+F642+G642+H642+I642+J642+K642+L642+M642+N642+O642)&gt;=2,1,0)</f>
        <v>0</v>
      </c>
      <c r="T642" s="2">
        <f t="shared" ref="T642:T705" si="143">IF(SUM(C642+D642+E642+F642+G642+H642+I642+J642+K642+L642+M642+N642+O642)&gt;=3,1,0)</f>
        <v>0</v>
      </c>
      <c r="U642" s="2">
        <f t="shared" ref="U642:U705" si="144">IF(SUM(C642+D642+E642+F642+G642+H642+I642+J642+K642+L642+M642+N642+O642)&gt;=4,1,0)</f>
        <v>0</v>
      </c>
      <c r="V642" s="2">
        <f t="shared" ref="V642:V705" si="145">IF(SUM(C642+D642+E642+F642+G642+H642+I642+J642+K642+L642+M642+N642+O642)&gt;=5,1,0)</f>
        <v>0</v>
      </c>
      <c r="W642" s="2">
        <f t="shared" ref="W642:W705" si="146">IF(SUM(C642+D642+E642+F642+G642+H642+I642+J642+K642+L642+M642+N642+O642)&gt;=6,1,0)</f>
        <v>0</v>
      </c>
      <c r="X642" s="2">
        <f t="shared" ref="X642:X705" si="147">IF(SUM(C642+D642+E642+F642+G642+H642+I642+J642+K642+L642+M642+N642+O642)&gt;=7,1,0)</f>
        <v>0</v>
      </c>
      <c r="Y642" s="2">
        <f t="shared" ref="Y642:Y705" si="148">IF(SUM(C642+D642+E642+F642+G642+H642+I642+J642+K642+L642+M642+N642+O642)&gt;=8,1,0)</f>
        <v>0</v>
      </c>
      <c r="Z642" s="2">
        <f t="shared" ref="Z642:Z705" si="149">IF(SUM(C642+D642+E642+F642+G642+H642+I642+J642+K642+L642+M642+N642+O642)&gt;=9,1,0)</f>
        <v>0</v>
      </c>
      <c r="AA642" s="2">
        <f t="shared" ref="AA642:AA705" si="150">IF(SUM(C642+D642+E642+F642+G642+H642+I642+J642+K642+L642+M642+N642+O642)&gt;=10,1,0)</f>
        <v>0</v>
      </c>
      <c r="AB642" s="2">
        <f t="shared" ref="AB642:AB705" si="151">IF(SUM(C642+D642+E642+F642+G642+H642+I642+J642+K642+L642+M642+N642+O642)&gt;=11,1,0)</f>
        <v>0</v>
      </c>
      <c r="AC642" s="2">
        <f t="shared" ref="AC642:AC705" si="152">IF(SUM(C642+D642+E642+F642+G642+H642+I642+J642+K642+L642+M642+N642+O642)&gt;=12,1,0)</f>
        <v>0</v>
      </c>
      <c r="AD642" s="2">
        <f t="shared" ref="AD642:AD705" si="153">IF(SUM(C642+D642+E642+F642+G642+H642+I642+J642+K642+L642+M642+N642+O642)&gt;=13,1,0)</f>
        <v>0</v>
      </c>
      <c r="AE642" s="2">
        <f t="shared" ref="AE642:AE705" si="154">IF(SUM(C642+D642+E642+F642+G642+H642+I642+J642+K642+L642+M642+N642+O642)=0,1,0)</f>
        <v>0</v>
      </c>
    </row>
    <row r="643" spans="1:31" ht="15.75" customHeight="1" x14ac:dyDescent="0.25">
      <c r="A643" s="8" t="s">
        <v>224</v>
      </c>
      <c r="B643" s="8" t="s">
        <v>1272</v>
      </c>
      <c r="C643" s="9">
        <v>0</v>
      </c>
      <c r="D643" s="9">
        <v>1</v>
      </c>
      <c r="E643" s="9">
        <v>0</v>
      </c>
      <c r="F643" s="9">
        <v>1</v>
      </c>
      <c r="G643" s="9">
        <v>0</v>
      </c>
      <c r="H643" s="9">
        <v>1</v>
      </c>
      <c r="I643" s="9">
        <v>1</v>
      </c>
      <c r="J643" s="9">
        <v>0</v>
      </c>
      <c r="K643" s="9">
        <v>0</v>
      </c>
      <c r="L643" s="9">
        <v>0</v>
      </c>
      <c r="M643" s="9">
        <v>0</v>
      </c>
      <c r="N643" s="9">
        <v>0</v>
      </c>
      <c r="O643" s="9">
        <v>0</v>
      </c>
      <c r="P643" s="9">
        <v>5</v>
      </c>
      <c r="R643" s="2">
        <f t="shared" si="141"/>
        <v>1</v>
      </c>
      <c r="S643" s="2">
        <f t="shared" si="142"/>
        <v>1</v>
      </c>
      <c r="T643" s="2">
        <f t="shared" si="143"/>
        <v>1</v>
      </c>
      <c r="U643" s="2">
        <f t="shared" si="144"/>
        <v>1</v>
      </c>
      <c r="V643" s="2">
        <f t="shared" si="145"/>
        <v>0</v>
      </c>
      <c r="W643" s="2">
        <f t="shared" si="146"/>
        <v>0</v>
      </c>
      <c r="X643" s="2">
        <f t="shared" si="147"/>
        <v>0</v>
      </c>
      <c r="Y643" s="2">
        <f t="shared" si="148"/>
        <v>0</v>
      </c>
      <c r="Z643" s="2">
        <f t="shared" si="149"/>
        <v>0</v>
      </c>
      <c r="AA643" s="2">
        <f t="shared" si="150"/>
        <v>0</v>
      </c>
      <c r="AB643" s="2">
        <f t="shared" si="151"/>
        <v>0</v>
      </c>
      <c r="AC643" s="2">
        <f t="shared" si="152"/>
        <v>0</v>
      </c>
      <c r="AD643" s="2">
        <f t="shared" si="153"/>
        <v>0</v>
      </c>
      <c r="AE643" s="2">
        <f t="shared" si="154"/>
        <v>0</v>
      </c>
    </row>
    <row r="644" spans="1:31" ht="15.75" customHeight="1" x14ac:dyDescent="0.25">
      <c r="A644" s="8" t="s">
        <v>1273</v>
      </c>
      <c r="B644" s="8" t="s">
        <v>1274</v>
      </c>
      <c r="C644" s="9">
        <v>0</v>
      </c>
      <c r="D644" s="9">
        <v>1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1</v>
      </c>
      <c r="R644" s="2">
        <f t="shared" si="141"/>
        <v>1</v>
      </c>
      <c r="S644" s="2">
        <f t="shared" si="142"/>
        <v>0</v>
      </c>
      <c r="T644" s="2">
        <f t="shared" si="143"/>
        <v>0</v>
      </c>
      <c r="U644" s="2">
        <f t="shared" si="144"/>
        <v>0</v>
      </c>
      <c r="V644" s="2">
        <f t="shared" si="145"/>
        <v>0</v>
      </c>
      <c r="W644" s="2">
        <f t="shared" si="146"/>
        <v>0</v>
      </c>
      <c r="X644" s="2">
        <f t="shared" si="147"/>
        <v>0</v>
      </c>
      <c r="Y644" s="2">
        <f t="shared" si="148"/>
        <v>0</v>
      </c>
      <c r="Z644" s="2">
        <f t="shared" si="149"/>
        <v>0</v>
      </c>
      <c r="AA644" s="2">
        <f t="shared" si="150"/>
        <v>0</v>
      </c>
      <c r="AB644" s="2">
        <f t="shared" si="151"/>
        <v>0</v>
      </c>
      <c r="AC644" s="2">
        <f t="shared" si="152"/>
        <v>0</v>
      </c>
      <c r="AD644" s="2">
        <f t="shared" si="153"/>
        <v>0</v>
      </c>
      <c r="AE644" s="2">
        <f t="shared" si="154"/>
        <v>0</v>
      </c>
    </row>
    <row r="645" spans="1:31" ht="15.75" customHeight="1" x14ac:dyDescent="0.25">
      <c r="A645" s="8" t="s">
        <v>1275</v>
      </c>
      <c r="B645" s="8" t="s">
        <v>1276</v>
      </c>
      <c r="C645" s="9">
        <v>0</v>
      </c>
      <c r="D645" s="9">
        <v>0</v>
      </c>
      <c r="E645" s="9">
        <v>0</v>
      </c>
      <c r="F645" s="9">
        <v>0</v>
      </c>
      <c r="G645" s="9">
        <v>0</v>
      </c>
      <c r="H645" s="9">
        <v>1</v>
      </c>
      <c r="I645" s="9">
        <v>1</v>
      </c>
      <c r="J645" s="9">
        <v>0</v>
      </c>
      <c r="K645" s="9">
        <v>0</v>
      </c>
      <c r="L645" s="9">
        <v>0</v>
      </c>
      <c r="M645" s="9">
        <v>0</v>
      </c>
      <c r="N645" s="9">
        <v>0</v>
      </c>
      <c r="O645" s="9">
        <v>0</v>
      </c>
      <c r="P645" s="9">
        <v>2</v>
      </c>
      <c r="R645" s="2">
        <f t="shared" si="141"/>
        <v>1</v>
      </c>
      <c r="S645" s="2">
        <f t="shared" si="142"/>
        <v>1</v>
      </c>
      <c r="T645" s="2">
        <f t="shared" si="143"/>
        <v>0</v>
      </c>
      <c r="U645" s="2">
        <f t="shared" si="144"/>
        <v>0</v>
      </c>
      <c r="V645" s="2">
        <f t="shared" si="145"/>
        <v>0</v>
      </c>
      <c r="W645" s="2">
        <f t="shared" si="146"/>
        <v>0</v>
      </c>
      <c r="X645" s="2">
        <f t="shared" si="147"/>
        <v>0</v>
      </c>
      <c r="Y645" s="2">
        <f t="shared" si="148"/>
        <v>0</v>
      </c>
      <c r="Z645" s="2">
        <f t="shared" si="149"/>
        <v>0</v>
      </c>
      <c r="AA645" s="2">
        <f t="shared" si="150"/>
        <v>0</v>
      </c>
      <c r="AB645" s="2">
        <f t="shared" si="151"/>
        <v>0</v>
      </c>
      <c r="AC645" s="2">
        <f t="shared" si="152"/>
        <v>0</v>
      </c>
      <c r="AD645" s="2">
        <f t="shared" si="153"/>
        <v>0</v>
      </c>
      <c r="AE645" s="2">
        <f t="shared" si="154"/>
        <v>0</v>
      </c>
    </row>
    <row r="646" spans="1:31" ht="15.75" customHeight="1" x14ac:dyDescent="0.25">
      <c r="A646" s="8" t="s">
        <v>1277</v>
      </c>
      <c r="B646" s="8" t="s">
        <v>1278</v>
      </c>
      <c r="C646" s="9">
        <v>0</v>
      </c>
      <c r="D646" s="9">
        <v>1</v>
      </c>
      <c r="E646" s="9">
        <v>0</v>
      </c>
      <c r="F646" s="9">
        <v>1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9">
        <v>0</v>
      </c>
      <c r="M646" s="9">
        <v>0</v>
      </c>
      <c r="N646" s="9">
        <v>0</v>
      </c>
      <c r="O646" s="9">
        <v>0</v>
      </c>
      <c r="P646" s="9">
        <v>2</v>
      </c>
      <c r="R646" s="2">
        <f t="shared" si="141"/>
        <v>1</v>
      </c>
      <c r="S646" s="2">
        <f t="shared" si="142"/>
        <v>1</v>
      </c>
      <c r="T646" s="2">
        <f t="shared" si="143"/>
        <v>0</v>
      </c>
      <c r="U646" s="2">
        <f t="shared" si="144"/>
        <v>0</v>
      </c>
      <c r="V646" s="2">
        <f t="shared" si="145"/>
        <v>0</v>
      </c>
      <c r="W646" s="2">
        <f t="shared" si="146"/>
        <v>0</v>
      </c>
      <c r="X646" s="2">
        <f t="shared" si="147"/>
        <v>0</v>
      </c>
      <c r="Y646" s="2">
        <f t="shared" si="148"/>
        <v>0</v>
      </c>
      <c r="Z646" s="2">
        <f t="shared" si="149"/>
        <v>0</v>
      </c>
      <c r="AA646" s="2">
        <f t="shared" si="150"/>
        <v>0</v>
      </c>
      <c r="AB646" s="2">
        <f t="shared" si="151"/>
        <v>0</v>
      </c>
      <c r="AC646" s="2">
        <f t="shared" si="152"/>
        <v>0</v>
      </c>
      <c r="AD646" s="2">
        <f t="shared" si="153"/>
        <v>0</v>
      </c>
      <c r="AE646" s="2">
        <f t="shared" si="154"/>
        <v>0</v>
      </c>
    </row>
    <row r="647" spans="1:31" ht="15.75" customHeight="1" x14ac:dyDescent="0.25">
      <c r="A647" s="8" t="s">
        <v>1279</v>
      </c>
      <c r="B647" s="8" t="s">
        <v>1270</v>
      </c>
      <c r="C647" s="9">
        <v>0</v>
      </c>
      <c r="D647" s="9">
        <v>1</v>
      </c>
      <c r="E647" s="9">
        <v>1</v>
      </c>
      <c r="F647" s="9">
        <v>1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3</v>
      </c>
      <c r="R647" s="2">
        <f t="shared" si="141"/>
        <v>1</v>
      </c>
      <c r="S647" s="2">
        <f t="shared" si="142"/>
        <v>1</v>
      </c>
      <c r="T647" s="2">
        <f t="shared" si="143"/>
        <v>1</v>
      </c>
      <c r="U647" s="2">
        <f t="shared" si="144"/>
        <v>0</v>
      </c>
      <c r="V647" s="2">
        <f t="shared" si="145"/>
        <v>0</v>
      </c>
      <c r="W647" s="2">
        <f t="shared" si="146"/>
        <v>0</v>
      </c>
      <c r="X647" s="2">
        <f t="shared" si="147"/>
        <v>0</v>
      </c>
      <c r="Y647" s="2">
        <f t="shared" si="148"/>
        <v>0</v>
      </c>
      <c r="Z647" s="2">
        <f t="shared" si="149"/>
        <v>0</v>
      </c>
      <c r="AA647" s="2">
        <f t="shared" si="150"/>
        <v>0</v>
      </c>
      <c r="AB647" s="2">
        <f t="shared" si="151"/>
        <v>0</v>
      </c>
      <c r="AC647" s="2">
        <f t="shared" si="152"/>
        <v>0</v>
      </c>
      <c r="AD647" s="2">
        <f t="shared" si="153"/>
        <v>0</v>
      </c>
      <c r="AE647" s="2">
        <f t="shared" si="154"/>
        <v>0</v>
      </c>
    </row>
    <row r="648" spans="1:31" ht="15.75" customHeight="1" x14ac:dyDescent="0.25">
      <c r="A648" s="8" t="s">
        <v>1280</v>
      </c>
      <c r="B648" s="8" t="s">
        <v>1281</v>
      </c>
      <c r="C648" s="9">
        <v>0</v>
      </c>
      <c r="D648" s="9">
        <v>1</v>
      </c>
      <c r="E648" s="9">
        <v>0</v>
      </c>
      <c r="F648" s="9">
        <v>1</v>
      </c>
      <c r="G648" s="9">
        <v>0</v>
      </c>
      <c r="H648" s="9">
        <v>1</v>
      </c>
      <c r="I648" s="9">
        <v>1</v>
      </c>
      <c r="J648" s="9">
        <v>0</v>
      </c>
      <c r="K648" s="9">
        <v>0</v>
      </c>
      <c r="L648" s="9">
        <v>1</v>
      </c>
      <c r="M648" s="9">
        <v>0</v>
      </c>
      <c r="N648" s="9">
        <v>0</v>
      </c>
      <c r="O648" s="9">
        <v>0</v>
      </c>
      <c r="P648" s="9">
        <v>5</v>
      </c>
      <c r="R648" s="2">
        <f t="shared" si="141"/>
        <v>1</v>
      </c>
      <c r="S648" s="2">
        <f t="shared" si="142"/>
        <v>1</v>
      </c>
      <c r="T648" s="2">
        <f t="shared" si="143"/>
        <v>1</v>
      </c>
      <c r="U648" s="2">
        <f t="shared" si="144"/>
        <v>1</v>
      </c>
      <c r="V648" s="2">
        <f t="shared" si="145"/>
        <v>1</v>
      </c>
      <c r="W648" s="2">
        <f t="shared" si="146"/>
        <v>0</v>
      </c>
      <c r="X648" s="2">
        <f t="shared" si="147"/>
        <v>0</v>
      </c>
      <c r="Y648" s="2">
        <f t="shared" si="148"/>
        <v>0</v>
      </c>
      <c r="Z648" s="2">
        <f t="shared" si="149"/>
        <v>0</v>
      </c>
      <c r="AA648" s="2">
        <f t="shared" si="150"/>
        <v>0</v>
      </c>
      <c r="AB648" s="2">
        <f t="shared" si="151"/>
        <v>0</v>
      </c>
      <c r="AC648" s="2">
        <f t="shared" si="152"/>
        <v>0</v>
      </c>
      <c r="AD648" s="2">
        <f t="shared" si="153"/>
        <v>0</v>
      </c>
      <c r="AE648" s="2">
        <f t="shared" si="154"/>
        <v>0</v>
      </c>
    </row>
    <row r="649" spans="1:31" ht="15.75" customHeight="1" x14ac:dyDescent="0.25">
      <c r="A649" s="8" t="s">
        <v>1282</v>
      </c>
      <c r="B649" s="8" t="s">
        <v>1283</v>
      </c>
      <c r="C649" s="9">
        <v>0</v>
      </c>
      <c r="D649" s="9">
        <v>1</v>
      </c>
      <c r="E649" s="9">
        <v>0</v>
      </c>
      <c r="F649" s="9">
        <v>0</v>
      </c>
      <c r="G649" s="9">
        <v>0</v>
      </c>
      <c r="H649" s="9">
        <v>1</v>
      </c>
      <c r="I649" s="9">
        <v>0</v>
      </c>
      <c r="J649" s="9">
        <v>0</v>
      </c>
      <c r="K649" s="9">
        <v>0</v>
      </c>
      <c r="L649" s="9">
        <v>0</v>
      </c>
      <c r="M649" s="9">
        <v>0</v>
      </c>
      <c r="N649" s="9">
        <v>0</v>
      </c>
      <c r="O649" s="9">
        <v>0</v>
      </c>
      <c r="P649" s="9">
        <v>2</v>
      </c>
      <c r="R649" s="2">
        <f t="shared" si="141"/>
        <v>1</v>
      </c>
      <c r="S649" s="2">
        <f t="shared" si="142"/>
        <v>1</v>
      </c>
      <c r="T649" s="2">
        <f t="shared" si="143"/>
        <v>0</v>
      </c>
      <c r="U649" s="2">
        <f t="shared" si="144"/>
        <v>0</v>
      </c>
      <c r="V649" s="2">
        <f t="shared" si="145"/>
        <v>0</v>
      </c>
      <c r="W649" s="2">
        <f t="shared" si="146"/>
        <v>0</v>
      </c>
      <c r="X649" s="2">
        <f t="shared" si="147"/>
        <v>0</v>
      </c>
      <c r="Y649" s="2">
        <f t="shared" si="148"/>
        <v>0</v>
      </c>
      <c r="Z649" s="2">
        <f t="shared" si="149"/>
        <v>0</v>
      </c>
      <c r="AA649" s="2">
        <f t="shared" si="150"/>
        <v>0</v>
      </c>
      <c r="AB649" s="2">
        <f t="shared" si="151"/>
        <v>0</v>
      </c>
      <c r="AC649" s="2">
        <f t="shared" si="152"/>
        <v>0</v>
      </c>
      <c r="AD649" s="2">
        <f t="shared" si="153"/>
        <v>0</v>
      </c>
      <c r="AE649" s="2">
        <f t="shared" si="154"/>
        <v>0</v>
      </c>
    </row>
    <row r="650" spans="1:31" ht="15.75" customHeight="1" x14ac:dyDescent="0.25">
      <c r="A650" s="8" t="s">
        <v>252</v>
      </c>
      <c r="B650" s="8" t="s">
        <v>1284</v>
      </c>
      <c r="C650" s="9">
        <v>0</v>
      </c>
      <c r="D650" s="9">
        <v>1</v>
      </c>
      <c r="E650" s="9">
        <v>0</v>
      </c>
      <c r="F650" s="9">
        <v>1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9">
        <v>0</v>
      </c>
      <c r="M650" s="9">
        <v>0</v>
      </c>
      <c r="N650" s="9">
        <v>1</v>
      </c>
      <c r="O650" s="9">
        <v>0</v>
      </c>
      <c r="P650" s="9">
        <v>3</v>
      </c>
      <c r="R650" s="2">
        <f t="shared" si="141"/>
        <v>1</v>
      </c>
      <c r="S650" s="2">
        <f t="shared" si="142"/>
        <v>1</v>
      </c>
      <c r="T650" s="2">
        <f t="shared" si="143"/>
        <v>1</v>
      </c>
      <c r="U650" s="2">
        <f t="shared" si="144"/>
        <v>0</v>
      </c>
      <c r="V650" s="2">
        <f t="shared" si="145"/>
        <v>0</v>
      </c>
      <c r="W650" s="2">
        <f t="shared" si="146"/>
        <v>0</v>
      </c>
      <c r="X650" s="2">
        <f t="shared" si="147"/>
        <v>0</v>
      </c>
      <c r="Y650" s="2">
        <f t="shared" si="148"/>
        <v>0</v>
      </c>
      <c r="Z650" s="2">
        <f t="shared" si="149"/>
        <v>0</v>
      </c>
      <c r="AA650" s="2">
        <f t="shared" si="150"/>
        <v>0</v>
      </c>
      <c r="AB650" s="2">
        <f t="shared" si="151"/>
        <v>0</v>
      </c>
      <c r="AC650" s="2">
        <f t="shared" si="152"/>
        <v>0</v>
      </c>
      <c r="AD650" s="2">
        <f t="shared" si="153"/>
        <v>0</v>
      </c>
      <c r="AE650" s="2">
        <f t="shared" si="154"/>
        <v>0</v>
      </c>
    </row>
    <row r="651" spans="1:31" ht="15.75" customHeight="1" x14ac:dyDescent="0.25">
      <c r="A651" s="8" t="s">
        <v>1285</v>
      </c>
      <c r="B651" s="8" t="s">
        <v>1286</v>
      </c>
      <c r="C651" s="9">
        <v>0</v>
      </c>
      <c r="D651" s="9">
        <v>1</v>
      </c>
      <c r="E651" s="9">
        <v>0</v>
      </c>
      <c r="F651" s="9">
        <v>0</v>
      </c>
      <c r="G651" s="9">
        <v>0</v>
      </c>
      <c r="H651" s="9">
        <v>0</v>
      </c>
      <c r="I651" s="9">
        <v>1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9">
        <v>0</v>
      </c>
      <c r="P651" s="9">
        <v>2</v>
      </c>
      <c r="R651" s="2">
        <f t="shared" si="141"/>
        <v>1</v>
      </c>
      <c r="S651" s="2">
        <f t="shared" si="142"/>
        <v>1</v>
      </c>
      <c r="T651" s="2">
        <f t="shared" si="143"/>
        <v>0</v>
      </c>
      <c r="U651" s="2">
        <f t="shared" si="144"/>
        <v>0</v>
      </c>
      <c r="V651" s="2">
        <f t="shared" si="145"/>
        <v>0</v>
      </c>
      <c r="W651" s="2">
        <f t="shared" si="146"/>
        <v>0</v>
      </c>
      <c r="X651" s="2">
        <f t="shared" si="147"/>
        <v>0</v>
      </c>
      <c r="Y651" s="2">
        <f t="shared" si="148"/>
        <v>0</v>
      </c>
      <c r="Z651" s="2">
        <f t="shared" si="149"/>
        <v>0</v>
      </c>
      <c r="AA651" s="2">
        <f t="shared" si="150"/>
        <v>0</v>
      </c>
      <c r="AB651" s="2">
        <f t="shared" si="151"/>
        <v>0</v>
      </c>
      <c r="AC651" s="2">
        <f t="shared" si="152"/>
        <v>0</v>
      </c>
      <c r="AD651" s="2">
        <f t="shared" si="153"/>
        <v>0</v>
      </c>
      <c r="AE651" s="2">
        <f t="shared" si="154"/>
        <v>0</v>
      </c>
    </row>
    <row r="652" spans="1:31" ht="15.75" customHeight="1" x14ac:dyDescent="0.25">
      <c r="A652" s="8" t="s">
        <v>1287</v>
      </c>
      <c r="B652" s="8" t="s">
        <v>1288</v>
      </c>
      <c r="C652" s="9">
        <v>0</v>
      </c>
      <c r="D652" s="9">
        <v>1</v>
      </c>
      <c r="E652" s="9">
        <v>1</v>
      </c>
      <c r="F652" s="9">
        <v>1</v>
      </c>
      <c r="G652" s="9">
        <v>0</v>
      </c>
      <c r="H652" s="9">
        <v>1</v>
      </c>
      <c r="I652" s="9">
        <v>1</v>
      </c>
      <c r="J652" s="9">
        <v>1</v>
      </c>
      <c r="K652" s="9">
        <v>0</v>
      </c>
      <c r="L652" s="9">
        <v>1</v>
      </c>
      <c r="M652" s="9">
        <v>1</v>
      </c>
      <c r="N652" s="9">
        <v>1</v>
      </c>
      <c r="O652" s="9">
        <v>0</v>
      </c>
      <c r="P652" s="9">
        <v>9</v>
      </c>
      <c r="R652" s="2">
        <f t="shared" si="141"/>
        <v>1</v>
      </c>
      <c r="S652" s="2">
        <f t="shared" si="142"/>
        <v>1</v>
      </c>
      <c r="T652" s="2">
        <f t="shared" si="143"/>
        <v>1</v>
      </c>
      <c r="U652" s="2">
        <f t="shared" si="144"/>
        <v>1</v>
      </c>
      <c r="V652" s="2">
        <f t="shared" si="145"/>
        <v>1</v>
      </c>
      <c r="W652" s="2">
        <f t="shared" si="146"/>
        <v>1</v>
      </c>
      <c r="X652" s="2">
        <f t="shared" si="147"/>
        <v>1</v>
      </c>
      <c r="Y652" s="2">
        <f t="shared" si="148"/>
        <v>1</v>
      </c>
      <c r="Z652" s="2">
        <f t="shared" si="149"/>
        <v>1</v>
      </c>
      <c r="AA652" s="2">
        <f t="shared" si="150"/>
        <v>0</v>
      </c>
      <c r="AB652" s="2">
        <f t="shared" si="151"/>
        <v>0</v>
      </c>
      <c r="AC652" s="2">
        <f t="shared" si="152"/>
        <v>0</v>
      </c>
      <c r="AD652" s="2">
        <f t="shared" si="153"/>
        <v>0</v>
      </c>
      <c r="AE652" s="2">
        <f t="shared" si="154"/>
        <v>0</v>
      </c>
    </row>
    <row r="653" spans="1:31" ht="15.75" customHeight="1" x14ac:dyDescent="0.25">
      <c r="A653" s="8" t="s">
        <v>1289</v>
      </c>
      <c r="B653" s="8" t="s">
        <v>1290</v>
      </c>
      <c r="C653" s="9">
        <v>0</v>
      </c>
      <c r="D653" s="9">
        <v>1</v>
      </c>
      <c r="E653" s="9">
        <v>1</v>
      </c>
      <c r="F653" s="9">
        <v>0</v>
      </c>
      <c r="G653" s="9">
        <v>0</v>
      </c>
      <c r="H653" s="9">
        <v>1</v>
      </c>
      <c r="I653" s="9">
        <v>1</v>
      </c>
      <c r="J653" s="9">
        <v>1</v>
      </c>
      <c r="K653" s="9">
        <v>0</v>
      </c>
      <c r="L653" s="9">
        <v>0</v>
      </c>
      <c r="M653" s="9">
        <v>0</v>
      </c>
      <c r="N653" s="9">
        <v>0</v>
      </c>
      <c r="O653" s="9">
        <v>0</v>
      </c>
      <c r="P653" s="9">
        <v>6</v>
      </c>
      <c r="R653" s="2">
        <f t="shared" si="141"/>
        <v>1</v>
      </c>
      <c r="S653" s="2">
        <f t="shared" si="142"/>
        <v>1</v>
      </c>
      <c r="T653" s="2">
        <f t="shared" si="143"/>
        <v>1</v>
      </c>
      <c r="U653" s="2">
        <f t="shared" si="144"/>
        <v>1</v>
      </c>
      <c r="V653" s="2">
        <f t="shared" si="145"/>
        <v>1</v>
      </c>
      <c r="W653" s="2">
        <f t="shared" si="146"/>
        <v>0</v>
      </c>
      <c r="X653" s="2">
        <f t="shared" si="147"/>
        <v>0</v>
      </c>
      <c r="Y653" s="2">
        <f t="shared" si="148"/>
        <v>0</v>
      </c>
      <c r="Z653" s="2">
        <f t="shared" si="149"/>
        <v>0</v>
      </c>
      <c r="AA653" s="2">
        <f t="shared" si="150"/>
        <v>0</v>
      </c>
      <c r="AB653" s="2">
        <f t="shared" si="151"/>
        <v>0</v>
      </c>
      <c r="AC653" s="2">
        <f t="shared" si="152"/>
        <v>0</v>
      </c>
      <c r="AD653" s="2">
        <f t="shared" si="153"/>
        <v>0</v>
      </c>
      <c r="AE653" s="2">
        <f t="shared" si="154"/>
        <v>0</v>
      </c>
    </row>
    <row r="654" spans="1:31" ht="15.75" customHeight="1" x14ac:dyDescent="0.25">
      <c r="A654" s="8" t="s">
        <v>1291</v>
      </c>
      <c r="B654" s="8" t="s">
        <v>1132</v>
      </c>
      <c r="C654" s="9">
        <v>0</v>
      </c>
      <c r="D654" s="9">
        <v>1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0</v>
      </c>
      <c r="O654" s="9">
        <v>0</v>
      </c>
      <c r="P654" s="9">
        <v>3</v>
      </c>
      <c r="R654" s="2">
        <f t="shared" si="141"/>
        <v>1</v>
      </c>
      <c r="S654" s="2">
        <f t="shared" si="142"/>
        <v>1</v>
      </c>
      <c r="T654" s="2">
        <f t="shared" si="143"/>
        <v>0</v>
      </c>
      <c r="U654" s="2">
        <f t="shared" si="144"/>
        <v>0</v>
      </c>
      <c r="V654" s="2">
        <f t="shared" si="145"/>
        <v>0</v>
      </c>
      <c r="W654" s="2">
        <f t="shared" si="146"/>
        <v>0</v>
      </c>
      <c r="X654" s="2">
        <f t="shared" si="147"/>
        <v>0</v>
      </c>
      <c r="Y654" s="2">
        <f t="shared" si="148"/>
        <v>0</v>
      </c>
      <c r="Z654" s="2">
        <f t="shared" si="149"/>
        <v>0</v>
      </c>
      <c r="AA654" s="2">
        <f t="shared" si="150"/>
        <v>0</v>
      </c>
      <c r="AB654" s="2">
        <f t="shared" si="151"/>
        <v>0</v>
      </c>
      <c r="AC654" s="2">
        <f t="shared" si="152"/>
        <v>0</v>
      </c>
      <c r="AD654" s="2">
        <f t="shared" si="153"/>
        <v>0</v>
      </c>
      <c r="AE654" s="2">
        <f t="shared" si="154"/>
        <v>0</v>
      </c>
    </row>
    <row r="655" spans="1:31" ht="15.75" customHeight="1" x14ac:dyDescent="0.25">
      <c r="A655" s="8" t="s">
        <v>1292</v>
      </c>
      <c r="B655" s="8" t="s">
        <v>1293</v>
      </c>
      <c r="C655" s="9">
        <v>0</v>
      </c>
      <c r="D655" s="9">
        <v>1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1</v>
      </c>
      <c r="L655" s="9">
        <v>1</v>
      </c>
      <c r="M655" s="9">
        <v>1</v>
      </c>
      <c r="N655" s="9">
        <v>1</v>
      </c>
      <c r="O655" s="9">
        <v>1</v>
      </c>
      <c r="P655" s="9">
        <v>7</v>
      </c>
      <c r="R655" s="2">
        <f t="shared" si="141"/>
        <v>1</v>
      </c>
      <c r="S655" s="2">
        <f t="shared" si="142"/>
        <v>1</v>
      </c>
      <c r="T655" s="2">
        <f t="shared" si="143"/>
        <v>1</v>
      </c>
      <c r="U655" s="2">
        <f t="shared" si="144"/>
        <v>1</v>
      </c>
      <c r="V655" s="2">
        <f t="shared" si="145"/>
        <v>1</v>
      </c>
      <c r="W655" s="2">
        <f t="shared" si="146"/>
        <v>1</v>
      </c>
      <c r="X655" s="2">
        <f t="shared" si="147"/>
        <v>1</v>
      </c>
      <c r="Y655" s="2">
        <f t="shared" si="148"/>
        <v>0</v>
      </c>
      <c r="Z655" s="2">
        <f t="shared" si="149"/>
        <v>0</v>
      </c>
      <c r="AA655" s="2">
        <f t="shared" si="150"/>
        <v>0</v>
      </c>
      <c r="AB655" s="2">
        <f t="shared" si="151"/>
        <v>0</v>
      </c>
      <c r="AC655" s="2">
        <f t="shared" si="152"/>
        <v>0</v>
      </c>
      <c r="AD655" s="2">
        <f t="shared" si="153"/>
        <v>0</v>
      </c>
      <c r="AE655" s="2">
        <f t="shared" si="154"/>
        <v>0</v>
      </c>
    </row>
    <row r="656" spans="1:31" ht="15.75" customHeight="1" x14ac:dyDescent="0.25">
      <c r="A656" s="8" t="s">
        <v>1098</v>
      </c>
      <c r="B656" s="8" t="s">
        <v>1294</v>
      </c>
      <c r="C656" s="9">
        <v>0</v>
      </c>
      <c r="D656" s="9">
        <v>1</v>
      </c>
      <c r="E656" s="9">
        <v>1</v>
      </c>
      <c r="F656" s="9">
        <v>1</v>
      </c>
      <c r="G656" s="9">
        <v>0</v>
      </c>
      <c r="H656" s="9">
        <v>1</v>
      </c>
      <c r="I656" s="9">
        <v>0</v>
      </c>
      <c r="J656" s="9">
        <v>0</v>
      </c>
      <c r="K656" s="9">
        <v>0</v>
      </c>
      <c r="L656" s="9">
        <v>1</v>
      </c>
      <c r="M656" s="9">
        <v>1</v>
      </c>
      <c r="N656" s="9">
        <v>0</v>
      </c>
      <c r="O656" s="9">
        <v>0</v>
      </c>
      <c r="P656" s="9">
        <v>6</v>
      </c>
      <c r="R656" s="2">
        <f t="shared" si="141"/>
        <v>1</v>
      </c>
      <c r="S656" s="2">
        <f t="shared" si="142"/>
        <v>1</v>
      </c>
      <c r="T656" s="2">
        <f t="shared" si="143"/>
        <v>1</v>
      </c>
      <c r="U656" s="2">
        <f t="shared" si="144"/>
        <v>1</v>
      </c>
      <c r="V656" s="2">
        <f t="shared" si="145"/>
        <v>1</v>
      </c>
      <c r="W656" s="2">
        <f t="shared" si="146"/>
        <v>1</v>
      </c>
      <c r="X656" s="2">
        <f t="shared" si="147"/>
        <v>0</v>
      </c>
      <c r="Y656" s="2">
        <f t="shared" si="148"/>
        <v>0</v>
      </c>
      <c r="Z656" s="2">
        <f t="shared" si="149"/>
        <v>0</v>
      </c>
      <c r="AA656" s="2">
        <f t="shared" si="150"/>
        <v>0</v>
      </c>
      <c r="AB656" s="2">
        <f t="shared" si="151"/>
        <v>0</v>
      </c>
      <c r="AC656" s="2">
        <f t="shared" si="152"/>
        <v>0</v>
      </c>
      <c r="AD656" s="2">
        <f t="shared" si="153"/>
        <v>0</v>
      </c>
      <c r="AE656" s="2">
        <f t="shared" si="154"/>
        <v>0</v>
      </c>
    </row>
    <row r="657" spans="1:31" ht="15.75" customHeight="1" x14ac:dyDescent="0.25">
      <c r="A657" s="8" t="s">
        <v>1295</v>
      </c>
      <c r="B657" s="8" t="s">
        <v>1296</v>
      </c>
      <c r="C657" s="9">
        <v>0</v>
      </c>
      <c r="D657" s="9">
        <v>1</v>
      </c>
      <c r="E657" s="9">
        <v>1</v>
      </c>
      <c r="F657" s="9">
        <v>0</v>
      </c>
      <c r="G657" s="9">
        <v>0</v>
      </c>
      <c r="H657" s="9">
        <v>1</v>
      </c>
      <c r="I657" s="9">
        <v>1</v>
      </c>
      <c r="J657" s="9">
        <v>0</v>
      </c>
      <c r="K657" s="9">
        <v>0</v>
      </c>
      <c r="L657" s="9">
        <v>0</v>
      </c>
      <c r="M657" s="9">
        <v>0</v>
      </c>
      <c r="N657" s="9">
        <v>0</v>
      </c>
      <c r="O657" s="9">
        <v>0</v>
      </c>
      <c r="P657" s="9">
        <v>4</v>
      </c>
      <c r="R657" s="2">
        <f t="shared" si="141"/>
        <v>1</v>
      </c>
      <c r="S657" s="2">
        <f t="shared" si="142"/>
        <v>1</v>
      </c>
      <c r="T657" s="2">
        <f t="shared" si="143"/>
        <v>1</v>
      </c>
      <c r="U657" s="2">
        <f t="shared" si="144"/>
        <v>1</v>
      </c>
      <c r="V657" s="2">
        <f t="shared" si="145"/>
        <v>0</v>
      </c>
      <c r="W657" s="2">
        <f t="shared" si="146"/>
        <v>0</v>
      </c>
      <c r="X657" s="2">
        <f t="shared" si="147"/>
        <v>0</v>
      </c>
      <c r="Y657" s="2">
        <f t="shared" si="148"/>
        <v>0</v>
      </c>
      <c r="Z657" s="2">
        <f t="shared" si="149"/>
        <v>0</v>
      </c>
      <c r="AA657" s="2">
        <f t="shared" si="150"/>
        <v>0</v>
      </c>
      <c r="AB657" s="2">
        <f t="shared" si="151"/>
        <v>0</v>
      </c>
      <c r="AC657" s="2">
        <f t="shared" si="152"/>
        <v>0</v>
      </c>
      <c r="AD657" s="2">
        <f t="shared" si="153"/>
        <v>0</v>
      </c>
      <c r="AE657" s="2">
        <f t="shared" si="154"/>
        <v>0</v>
      </c>
    </row>
    <row r="658" spans="1:31" ht="15.75" customHeight="1" x14ac:dyDescent="0.25">
      <c r="A658" s="8" t="s">
        <v>18</v>
      </c>
      <c r="B658" s="8" t="s">
        <v>1297</v>
      </c>
      <c r="C658" s="9">
        <v>0</v>
      </c>
      <c r="D658" s="9">
        <v>1</v>
      </c>
      <c r="E658" s="9">
        <v>1</v>
      </c>
      <c r="F658" s="9">
        <v>1</v>
      </c>
      <c r="G658" s="9">
        <v>1</v>
      </c>
      <c r="H658" s="9">
        <v>1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v>0</v>
      </c>
      <c r="P658" s="9">
        <v>6</v>
      </c>
      <c r="R658" s="2">
        <f t="shared" si="141"/>
        <v>1</v>
      </c>
      <c r="S658" s="2">
        <f t="shared" si="142"/>
        <v>1</v>
      </c>
      <c r="T658" s="2">
        <f t="shared" si="143"/>
        <v>1</v>
      </c>
      <c r="U658" s="2">
        <f t="shared" si="144"/>
        <v>1</v>
      </c>
      <c r="V658" s="2">
        <f t="shared" si="145"/>
        <v>1</v>
      </c>
      <c r="W658" s="2">
        <f t="shared" si="146"/>
        <v>0</v>
      </c>
      <c r="X658" s="2">
        <f t="shared" si="147"/>
        <v>0</v>
      </c>
      <c r="Y658" s="2">
        <f t="shared" si="148"/>
        <v>0</v>
      </c>
      <c r="Z658" s="2">
        <f t="shared" si="149"/>
        <v>0</v>
      </c>
      <c r="AA658" s="2">
        <f t="shared" si="150"/>
        <v>0</v>
      </c>
      <c r="AB658" s="2">
        <f t="shared" si="151"/>
        <v>0</v>
      </c>
      <c r="AC658" s="2">
        <f t="shared" si="152"/>
        <v>0</v>
      </c>
      <c r="AD658" s="2">
        <f t="shared" si="153"/>
        <v>0</v>
      </c>
      <c r="AE658" s="2">
        <f t="shared" si="154"/>
        <v>0</v>
      </c>
    </row>
    <row r="659" spans="1:31" ht="15.75" customHeight="1" x14ac:dyDescent="0.25">
      <c r="A659" s="8" t="s">
        <v>1070</v>
      </c>
      <c r="B659" s="8" t="s">
        <v>1298</v>
      </c>
      <c r="C659" s="9">
        <v>0</v>
      </c>
      <c r="D659" s="9">
        <v>1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9">
        <v>0</v>
      </c>
      <c r="M659" s="9">
        <v>0</v>
      </c>
      <c r="N659" s="9">
        <v>0</v>
      </c>
      <c r="O659" s="9">
        <v>0</v>
      </c>
      <c r="P659" s="9">
        <v>3</v>
      </c>
      <c r="R659" s="2">
        <f t="shared" si="141"/>
        <v>1</v>
      </c>
      <c r="S659" s="2">
        <f t="shared" si="142"/>
        <v>1</v>
      </c>
      <c r="T659" s="2">
        <f t="shared" si="143"/>
        <v>0</v>
      </c>
      <c r="U659" s="2">
        <f t="shared" si="144"/>
        <v>0</v>
      </c>
      <c r="V659" s="2">
        <f t="shared" si="145"/>
        <v>0</v>
      </c>
      <c r="W659" s="2">
        <f t="shared" si="146"/>
        <v>0</v>
      </c>
      <c r="X659" s="2">
        <f t="shared" si="147"/>
        <v>0</v>
      </c>
      <c r="Y659" s="2">
        <f t="shared" si="148"/>
        <v>0</v>
      </c>
      <c r="Z659" s="2">
        <f t="shared" si="149"/>
        <v>0</v>
      </c>
      <c r="AA659" s="2">
        <f t="shared" si="150"/>
        <v>0</v>
      </c>
      <c r="AB659" s="2">
        <f t="shared" si="151"/>
        <v>0</v>
      </c>
      <c r="AC659" s="2">
        <f t="shared" si="152"/>
        <v>0</v>
      </c>
      <c r="AD659" s="2">
        <f t="shared" si="153"/>
        <v>0</v>
      </c>
      <c r="AE659" s="2">
        <f t="shared" si="154"/>
        <v>0</v>
      </c>
    </row>
    <row r="660" spans="1:31" ht="15.75" customHeight="1" x14ac:dyDescent="0.25">
      <c r="A660" s="8" t="s">
        <v>1299</v>
      </c>
      <c r="B660" s="8" t="s">
        <v>1300</v>
      </c>
      <c r="C660" s="9">
        <v>0</v>
      </c>
      <c r="D660" s="9">
        <v>1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1</v>
      </c>
      <c r="R660" s="2">
        <f t="shared" si="141"/>
        <v>1</v>
      </c>
      <c r="S660" s="2">
        <f t="shared" si="142"/>
        <v>0</v>
      </c>
      <c r="T660" s="2">
        <f t="shared" si="143"/>
        <v>0</v>
      </c>
      <c r="U660" s="2">
        <f t="shared" si="144"/>
        <v>0</v>
      </c>
      <c r="V660" s="2">
        <f t="shared" si="145"/>
        <v>0</v>
      </c>
      <c r="W660" s="2">
        <f t="shared" si="146"/>
        <v>0</v>
      </c>
      <c r="X660" s="2">
        <f t="shared" si="147"/>
        <v>0</v>
      </c>
      <c r="Y660" s="2">
        <f t="shared" si="148"/>
        <v>0</v>
      </c>
      <c r="Z660" s="2">
        <f t="shared" si="149"/>
        <v>0</v>
      </c>
      <c r="AA660" s="2">
        <f t="shared" si="150"/>
        <v>0</v>
      </c>
      <c r="AB660" s="2">
        <f t="shared" si="151"/>
        <v>0</v>
      </c>
      <c r="AC660" s="2">
        <f t="shared" si="152"/>
        <v>0</v>
      </c>
      <c r="AD660" s="2">
        <f t="shared" si="153"/>
        <v>0</v>
      </c>
      <c r="AE660" s="2">
        <f t="shared" si="154"/>
        <v>0</v>
      </c>
    </row>
    <row r="661" spans="1:31" ht="15.75" customHeight="1" x14ac:dyDescent="0.25">
      <c r="A661" s="8" t="s">
        <v>1301</v>
      </c>
      <c r="B661" s="8" t="s">
        <v>1302</v>
      </c>
      <c r="C661" s="9">
        <v>0</v>
      </c>
      <c r="D661" s="9">
        <v>1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9">
        <v>0</v>
      </c>
      <c r="P661" s="9">
        <v>2</v>
      </c>
      <c r="R661" s="2">
        <f t="shared" si="141"/>
        <v>1</v>
      </c>
      <c r="S661" s="2">
        <f t="shared" si="142"/>
        <v>1</v>
      </c>
      <c r="T661" s="2">
        <f t="shared" si="143"/>
        <v>0</v>
      </c>
      <c r="U661" s="2">
        <f t="shared" si="144"/>
        <v>0</v>
      </c>
      <c r="V661" s="2">
        <f t="shared" si="145"/>
        <v>0</v>
      </c>
      <c r="W661" s="2">
        <f t="shared" si="146"/>
        <v>0</v>
      </c>
      <c r="X661" s="2">
        <f t="shared" si="147"/>
        <v>0</v>
      </c>
      <c r="Y661" s="2">
        <f t="shared" si="148"/>
        <v>0</v>
      </c>
      <c r="Z661" s="2">
        <f t="shared" si="149"/>
        <v>0</v>
      </c>
      <c r="AA661" s="2">
        <f t="shared" si="150"/>
        <v>0</v>
      </c>
      <c r="AB661" s="2">
        <f t="shared" si="151"/>
        <v>0</v>
      </c>
      <c r="AC661" s="2">
        <f t="shared" si="152"/>
        <v>0</v>
      </c>
      <c r="AD661" s="2">
        <f t="shared" si="153"/>
        <v>0</v>
      </c>
      <c r="AE661" s="2">
        <f t="shared" si="154"/>
        <v>0</v>
      </c>
    </row>
    <row r="662" spans="1:31" ht="15.75" customHeight="1" x14ac:dyDescent="0.25">
      <c r="A662" s="8" t="s">
        <v>1303</v>
      </c>
      <c r="B662" s="8" t="s">
        <v>1245</v>
      </c>
      <c r="C662" s="9">
        <v>0</v>
      </c>
      <c r="D662" s="9">
        <v>0</v>
      </c>
      <c r="E662" s="9">
        <v>1</v>
      </c>
      <c r="F662" s="9">
        <v>1</v>
      </c>
      <c r="G662" s="9">
        <v>1</v>
      </c>
      <c r="H662" s="9">
        <v>1</v>
      </c>
      <c r="I662" s="9">
        <v>1</v>
      </c>
      <c r="J662" s="9">
        <v>0</v>
      </c>
      <c r="K662" s="9">
        <v>0</v>
      </c>
      <c r="L662" s="9">
        <v>0</v>
      </c>
      <c r="M662" s="9">
        <v>0</v>
      </c>
      <c r="N662" s="9">
        <v>0</v>
      </c>
      <c r="O662" s="9">
        <v>0</v>
      </c>
      <c r="P662" s="9">
        <v>5</v>
      </c>
      <c r="R662" s="2">
        <f t="shared" si="141"/>
        <v>1</v>
      </c>
      <c r="S662" s="2">
        <f t="shared" si="142"/>
        <v>1</v>
      </c>
      <c r="T662" s="2">
        <f t="shared" si="143"/>
        <v>1</v>
      </c>
      <c r="U662" s="2">
        <f t="shared" si="144"/>
        <v>1</v>
      </c>
      <c r="V662" s="2">
        <f t="shared" si="145"/>
        <v>1</v>
      </c>
      <c r="W662" s="2">
        <f t="shared" si="146"/>
        <v>0</v>
      </c>
      <c r="X662" s="2">
        <f t="shared" si="147"/>
        <v>0</v>
      </c>
      <c r="Y662" s="2">
        <f t="shared" si="148"/>
        <v>0</v>
      </c>
      <c r="Z662" s="2">
        <f t="shared" si="149"/>
        <v>0</v>
      </c>
      <c r="AA662" s="2">
        <f t="shared" si="150"/>
        <v>0</v>
      </c>
      <c r="AB662" s="2">
        <f t="shared" si="151"/>
        <v>0</v>
      </c>
      <c r="AC662" s="2">
        <f t="shared" si="152"/>
        <v>0</v>
      </c>
      <c r="AD662" s="2">
        <f t="shared" si="153"/>
        <v>0</v>
      </c>
      <c r="AE662" s="2">
        <f t="shared" si="154"/>
        <v>0</v>
      </c>
    </row>
    <row r="663" spans="1:31" ht="15.75" customHeight="1" x14ac:dyDescent="0.25">
      <c r="A663" s="8" t="s">
        <v>1304</v>
      </c>
      <c r="B663" s="8" t="s">
        <v>1305</v>
      </c>
      <c r="C663" s="9">
        <v>0</v>
      </c>
      <c r="D663" s="9">
        <v>0</v>
      </c>
      <c r="E663" s="9">
        <v>0</v>
      </c>
      <c r="F663" s="9">
        <v>0</v>
      </c>
      <c r="G663" s="9">
        <v>0</v>
      </c>
      <c r="H663" s="9">
        <v>1</v>
      </c>
      <c r="I663" s="9">
        <v>0</v>
      </c>
      <c r="J663" s="9">
        <v>0</v>
      </c>
      <c r="K663" s="9">
        <v>0</v>
      </c>
      <c r="L663" s="9">
        <v>0</v>
      </c>
      <c r="M663" s="9">
        <v>0</v>
      </c>
      <c r="N663" s="9">
        <v>0</v>
      </c>
      <c r="O663" s="9">
        <v>0</v>
      </c>
      <c r="P663" s="9">
        <v>1</v>
      </c>
      <c r="R663" s="2">
        <f t="shared" si="141"/>
        <v>1</v>
      </c>
      <c r="S663" s="2">
        <f t="shared" si="142"/>
        <v>0</v>
      </c>
      <c r="T663" s="2">
        <f t="shared" si="143"/>
        <v>0</v>
      </c>
      <c r="U663" s="2">
        <f t="shared" si="144"/>
        <v>0</v>
      </c>
      <c r="V663" s="2">
        <f t="shared" si="145"/>
        <v>0</v>
      </c>
      <c r="W663" s="2">
        <f t="shared" si="146"/>
        <v>0</v>
      </c>
      <c r="X663" s="2">
        <f t="shared" si="147"/>
        <v>0</v>
      </c>
      <c r="Y663" s="2">
        <f t="shared" si="148"/>
        <v>0</v>
      </c>
      <c r="Z663" s="2">
        <f t="shared" si="149"/>
        <v>0</v>
      </c>
      <c r="AA663" s="2">
        <f t="shared" si="150"/>
        <v>0</v>
      </c>
      <c r="AB663" s="2">
        <f t="shared" si="151"/>
        <v>0</v>
      </c>
      <c r="AC663" s="2">
        <f t="shared" si="152"/>
        <v>0</v>
      </c>
      <c r="AD663" s="2">
        <f t="shared" si="153"/>
        <v>0</v>
      </c>
      <c r="AE663" s="2">
        <f t="shared" si="154"/>
        <v>0</v>
      </c>
    </row>
    <row r="664" spans="1:31" ht="15.75" customHeight="1" x14ac:dyDescent="0.25">
      <c r="A664" s="8" t="s">
        <v>1306</v>
      </c>
      <c r="B664" s="8" t="s">
        <v>1307</v>
      </c>
      <c r="C664" s="9">
        <v>0</v>
      </c>
      <c r="D664" s="9">
        <v>1</v>
      </c>
      <c r="E664" s="9">
        <v>0</v>
      </c>
      <c r="F664" s="9">
        <v>0</v>
      </c>
      <c r="G664" s="9">
        <v>1</v>
      </c>
      <c r="H664" s="9">
        <v>1</v>
      </c>
      <c r="I664" s="9">
        <v>1</v>
      </c>
      <c r="J664" s="9">
        <v>1</v>
      </c>
      <c r="K664" s="9">
        <v>1</v>
      </c>
      <c r="L664" s="9">
        <v>1</v>
      </c>
      <c r="M664" s="9">
        <v>1</v>
      </c>
      <c r="N664" s="9">
        <v>1</v>
      </c>
      <c r="O664" s="9">
        <v>1</v>
      </c>
      <c r="P664" s="9">
        <v>15</v>
      </c>
      <c r="R664" s="2">
        <f t="shared" si="141"/>
        <v>1</v>
      </c>
      <c r="S664" s="2">
        <f t="shared" si="142"/>
        <v>1</v>
      </c>
      <c r="T664" s="2">
        <f t="shared" si="143"/>
        <v>1</v>
      </c>
      <c r="U664" s="2">
        <f t="shared" si="144"/>
        <v>1</v>
      </c>
      <c r="V664" s="2">
        <f t="shared" si="145"/>
        <v>1</v>
      </c>
      <c r="W664" s="2">
        <f t="shared" si="146"/>
        <v>1</v>
      </c>
      <c r="X664" s="2">
        <f t="shared" si="147"/>
        <v>1</v>
      </c>
      <c r="Y664" s="2">
        <f t="shared" si="148"/>
        <v>1</v>
      </c>
      <c r="Z664" s="2">
        <f t="shared" si="149"/>
        <v>1</v>
      </c>
      <c r="AA664" s="2">
        <f t="shared" si="150"/>
        <v>1</v>
      </c>
      <c r="AB664" s="2">
        <f t="shared" si="151"/>
        <v>0</v>
      </c>
      <c r="AC664" s="2">
        <f t="shared" si="152"/>
        <v>0</v>
      </c>
      <c r="AD664" s="2">
        <f t="shared" si="153"/>
        <v>0</v>
      </c>
      <c r="AE664" s="2">
        <f t="shared" si="154"/>
        <v>0</v>
      </c>
    </row>
    <row r="665" spans="1:31" ht="15.75" customHeight="1" x14ac:dyDescent="0.25">
      <c r="A665" s="8" t="s">
        <v>368</v>
      </c>
      <c r="B665" s="8" t="s">
        <v>1308</v>
      </c>
      <c r="C665" s="9">
        <v>0</v>
      </c>
      <c r="D665" s="9">
        <v>0</v>
      </c>
      <c r="E665" s="9">
        <v>0</v>
      </c>
      <c r="F665" s="9">
        <v>0</v>
      </c>
      <c r="G665" s="9">
        <v>0</v>
      </c>
      <c r="H665" s="9">
        <v>1</v>
      </c>
      <c r="I665" s="9">
        <v>1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v>0</v>
      </c>
      <c r="P665" s="9">
        <v>2</v>
      </c>
      <c r="R665" s="2">
        <f t="shared" si="141"/>
        <v>1</v>
      </c>
      <c r="S665" s="2">
        <f t="shared" si="142"/>
        <v>1</v>
      </c>
      <c r="T665" s="2">
        <f t="shared" si="143"/>
        <v>0</v>
      </c>
      <c r="U665" s="2">
        <f t="shared" si="144"/>
        <v>0</v>
      </c>
      <c r="V665" s="2">
        <f t="shared" si="145"/>
        <v>0</v>
      </c>
      <c r="W665" s="2">
        <f t="shared" si="146"/>
        <v>0</v>
      </c>
      <c r="X665" s="2">
        <f t="shared" si="147"/>
        <v>0</v>
      </c>
      <c r="Y665" s="2">
        <f t="shared" si="148"/>
        <v>0</v>
      </c>
      <c r="Z665" s="2">
        <f t="shared" si="149"/>
        <v>0</v>
      </c>
      <c r="AA665" s="2">
        <f t="shared" si="150"/>
        <v>0</v>
      </c>
      <c r="AB665" s="2">
        <f t="shared" si="151"/>
        <v>0</v>
      </c>
      <c r="AC665" s="2">
        <f t="shared" si="152"/>
        <v>0</v>
      </c>
      <c r="AD665" s="2">
        <f t="shared" si="153"/>
        <v>0</v>
      </c>
      <c r="AE665" s="2">
        <f t="shared" si="154"/>
        <v>0</v>
      </c>
    </row>
    <row r="666" spans="1:31" ht="15.75" customHeight="1" x14ac:dyDescent="0.25">
      <c r="A666" s="8" t="s">
        <v>1309</v>
      </c>
      <c r="B666" s="8" t="s">
        <v>1310</v>
      </c>
      <c r="C666" s="9">
        <v>0</v>
      </c>
      <c r="D666" s="9">
        <v>0</v>
      </c>
      <c r="E666" s="9">
        <v>0</v>
      </c>
      <c r="F666" s="9">
        <v>0</v>
      </c>
      <c r="G666" s="9">
        <v>0</v>
      </c>
      <c r="H666" s="9">
        <v>1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0</v>
      </c>
      <c r="O666" s="9">
        <v>0</v>
      </c>
      <c r="P666" s="9">
        <v>1</v>
      </c>
      <c r="R666" s="2">
        <f t="shared" si="141"/>
        <v>1</v>
      </c>
      <c r="S666" s="2">
        <f t="shared" si="142"/>
        <v>0</v>
      </c>
      <c r="T666" s="2">
        <f t="shared" si="143"/>
        <v>0</v>
      </c>
      <c r="U666" s="2">
        <f t="shared" si="144"/>
        <v>0</v>
      </c>
      <c r="V666" s="2">
        <f t="shared" si="145"/>
        <v>0</v>
      </c>
      <c r="W666" s="2">
        <f t="shared" si="146"/>
        <v>0</v>
      </c>
      <c r="X666" s="2">
        <f t="shared" si="147"/>
        <v>0</v>
      </c>
      <c r="Y666" s="2">
        <f t="shared" si="148"/>
        <v>0</v>
      </c>
      <c r="Z666" s="2">
        <f t="shared" si="149"/>
        <v>0</v>
      </c>
      <c r="AA666" s="2">
        <f t="shared" si="150"/>
        <v>0</v>
      </c>
      <c r="AB666" s="2">
        <f t="shared" si="151"/>
        <v>0</v>
      </c>
      <c r="AC666" s="2">
        <f t="shared" si="152"/>
        <v>0</v>
      </c>
      <c r="AD666" s="2">
        <f t="shared" si="153"/>
        <v>0</v>
      </c>
      <c r="AE666" s="2">
        <f t="shared" si="154"/>
        <v>0</v>
      </c>
    </row>
    <row r="667" spans="1:31" ht="15.75" customHeight="1" x14ac:dyDescent="0.25">
      <c r="A667" s="8" t="s">
        <v>1311</v>
      </c>
      <c r="B667" s="8" t="s">
        <v>1312</v>
      </c>
      <c r="C667" s="9">
        <v>0</v>
      </c>
      <c r="D667" s="9">
        <v>0</v>
      </c>
      <c r="E667" s="9">
        <v>0</v>
      </c>
      <c r="F667" s="9">
        <v>0</v>
      </c>
      <c r="G667" s="9">
        <v>1</v>
      </c>
      <c r="H667" s="9">
        <v>1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0</v>
      </c>
      <c r="O667" s="9">
        <v>0</v>
      </c>
      <c r="P667" s="9">
        <v>2</v>
      </c>
      <c r="R667" s="2">
        <f t="shared" si="141"/>
        <v>1</v>
      </c>
      <c r="S667" s="2">
        <f t="shared" si="142"/>
        <v>1</v>
      </c>
      <c r="T667" s="2">
        <f t="shared" si="143"/>
        <v>0</v>
      </c>
      <c r="U667" s="2">
        <f t="shared" si="144"/>
        <v>0</v>
      </c>
      <c r="V667" s="2">
        <f t="shared" si="145"/>
        <v>0</v>
      </c>
      <c r="W667" s="2">
        <f t="shared" si="146"/>
        <v>0</v>
      </c>
      <c r="X667" s="2">
        <f t="shared" si="147"/>
        <v>0</v>
      </c>
      <c r="Y667" s="2">
        <f t="shared" si="148"/>
        <v>0</v>
      </c>
      <c r="Z667" s="2">
        <f t="shared" si="149"/>
        <v>0</v>
      </c>
      <c r="AA667" s="2">
        <f t="shared" si="150"/>
        <v>0</v>
      </c>
      <c r="AB667" s="2">
        <f t="shared" si="151"/>
        <v>0</v>
      </c>
      <c r="AC667" s="2">
        <f t="shared" si="152"/>
        <v>0</v>
      </c>
      <c r="AD667" s="2">
        <f t="shared" si="153"/>
        <v>0</v>
      </c>
      <c r="AE667" s="2">
        <f t="shared" si="154"/>
        <v>0</v>
      </c>
    </row>
    <row r="668" spans="1:31" ht="15.75" customHeight="1" x14ac:dyDescent="0.25">
      <c r="A668" s="8" t="s">
        <v>1313</v>
      </c>
      <c r="B668" s="8" t="s">
        <v>1314</v>
      </c>
      <c r="C668" s="9">
        <v>0</v>
      </c>
      <c r="D668" s="9">
        <v>0</v>
      </c>
      <c r="E668" s="9">
        <v>0</v>
      </c>
      <c r="F668" s="9">
        <v>0</v>
      </c>
      <c r="G668" s="9">
        <v>0</v>
      </c>
      <c r="H668" s="9">
        <v>1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v>0</v>
      </c>
      <c r="P668" s="9">
        <v>1</v>
      </c>
      <c r="R668" s="2">
        <f t="shared" si="141"/>
        <v>1</v>
      </c>
      <c r="S668" s="2">
        <f t="shared" si="142"/>
        <v>0</v>
      </c>
      <c r="T668" s="2">
        <f t="shared" si="143"/>
        <v>0</v>
      </c>
      <c r="U668" s="2">
        <f t="shared" si="144"/>
        <v>0</v>
      </c>
      <c r="V668" s="2">
        <f t="shared" si="145"/>
        <v>0</v>
      </c>
      <c r="W668" s="2">
        <f t="shared" si="146"/>
        <v>0</v>
      </c>
      <c r="X668" s="2">
        <f t="shared" si="147"/>
        <v>0</v>
      </c>
      <c r="Y668" s="2">
        <f t="shared" si="148"/>
        <v>0</v>
      </c>
      <c r="Z668" s="2">
        <f t="shared" si="149"/>
        <v>0</v>
      </c>
      <c r="AA668" s="2">
        <f t="shared" si="150"/>
        <v>0</v>
      </c>
      <c r="AB668" s="2">
        <f t="shared" si="151"/>
        <v>0</v>
      </c>
      <c r="AC668" s="2">
        <f t="shared" si="152"/>
        <v>0</v>
      </c>
      <c r="AD668" s="2">
        <f t="shared" si="153"/>
        <v>0</v>
      </c>
      <c r="AE668" s="2">
        <f t="shared" si="154"/>
        <v>0</v>
      </c>
    </row>
    <row r="669" spans="1:31" ht="15.75" customHeight="1" x14ac:dyDescent="0.25">
      <c r="A669" s="8" t="s">
        <v>1315</v>
      </c>
      <c r="B669" s="8" t="s">
        <v>1316</v>
      </c>
      <c r="C669" s="9">
        <v>0</v>
      </c>
      <c r="D669" s="9">
        <v>0</v>
      </c>
      <c r="E669" s="9">
        <v>0</v>
      </c>
      <c r="F669" s="9">
        <v>0</v>
      </c>
      <c r="G669" s="9">
        <v>0</v>
      </c>
      <c r="H669" s="9">
        <v>1</v>
      </c>
      <c r="I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v>0</v>
      </c>
      <c r="O669" s="9">
        <v>0</v>
      </c>
      <c r="P669" s="9">
        <v>1</v>
      </c>
      <c r="R669" s="2">
        <f t="shared" si="141"/>
        <v>1</v>
      </c>
      <c r="S669" s="2">
        <f t="shared" si="142"/>
        <v>0</v>
      </c>
      <c r="T669" s="2">
        <f t="shared" si="143"/>
        <v>0</v>
      </c>
      <c r="U669" s="2">
        <f t="shared" si="144"/>
        <v>0</v>
      </c>
      <c r="V669" s="2">
        <f t="shared" si="145"/>
        <v>0</v>
      </c>
      <c r="W669" s="2">
        <f t="shared" si="146"/>
        <v>0</v>
      </c>
      <c r="X669" s="2">
        <f t="shared" si="147"/>
        <v>0</v>
      </c>
      <c r="Y669" s="2">
        <f t="shared" si="148"/>
        <v>0</v>
      </c>
      <c r="Z669" s="2">
        <f t="shared" si="149"/>
        <v>0</v>
      </c>
      <c r="AA669" s="2">
        <f t="shared" si="150"/>
        <v>0</v>
      </c>
      <c r="AB669" s="2">
        <f t="shared" si="151"/>
        <v>0</v>
      </c>
      <c r="AC669" s="2">
        <f t="shared" si="152"/>
        <v>0</v>
      </c>
      <c r="AD669" s="2">
        <f t="shared" si="153"/>
        <v>0</v>
      </c>
      <c r="AE669" s="2">
        <f t="shared" si="154"/>
        <v>0</v>
      </c>
    </row>
    <row r="670" spans="1:31" ht="15.75" customHeight="1" x14ac:dyDescent="0.25">
      <c r="A670" s="8" t="s">
        <v>1190</v>
      </c>
      <c r="B670" s="8" t="s">
        <v>1317</v>
      </c>
      <c r="C670" s="9">
        <v>0</v>
      </c>
      <c r="D670" s="9">
        <v>0</v>
      </c>
      <c r="E670" s="9">
        <v>0</v>
      </c>
      <c r="F670" s="9">
        <v>0</v>
      </c>
      <c r="G670" s="9">
        <v>0</v>
      </c>
      <c r="H670" s="9">
        <v>1</v>
      </c>
      <c r="I670" s="9">
        <v>1</v>
      </c>
      <c r="J670" s="9">
        <v>1</v>
      </c>
      <c r="K670" s="9">
        <v>1</v>
      </c>
      <c r="L670" s="9">
        <v>1</v>
      </c>
      <c r="M670" s="9">
        <v>1</v>
      </c>
      <c r="N670" s="9">
        <v>1</v>
      </c>
      <c r="O670" s="9">
        <v>0</v>
      </c>
      <c r="P670" s="9">
        <v>7</v>
      </c>
      <c r="R670" s="2">
        <f t="shared" si="141"/>
        <v>1</v>
      </c>
      <c r="S670" s="2">
        <f t="shared" si="142"/>
        <v>1</v>
      </c>
      <c r="T670" s="2">
        <f t="shared" si="143"/>
        <v>1</v>
      </c>
      <c r="U670" s="2">
        <f t="shared" si="144"/>
        <v>1</v>
      </c>
      <c r="V670" s="2">
        <f t="shared" si="145"/>
        <v>1</v>
      </c>
      <c r="W670" s="2">
        <f t="shared" si="146"/>
        <v>1</v>
      </c>
      <c r="X670" s="2">
        <f t="shared" si="147"/>
        <v>1</v>
      </c>
      <c r="Y670" s="2">
        <f t="shared" si="148"/>
        <v>0</v>
      </c>
      <c r="Z670" s="2">
        <f t="shared" si="149"/>
        <v>0</v>
      </c>
      <c r="AA670" s="2">
        <f t="shared" si="150"/>
        <v>0</v>
      </c>
      <c r="AB670" s="2">
        <f t="shared" si="151"/>
        <v>0</v>
      </c>
      <c r="AC670" s="2">
        <f t="shared" si="152"/>
        <v>0</v>
      </c>
      <c r="AD670" s="2">
        <f t="shared" si="153"/>
        <v>0</v>
      </c>
      <c r="AE670" s="2">
        <f t="shared" si="154"/>
        <v>0</v>
      </c>
    </row>
    <row r="671" spans="1:31" ht="15.75" customHeight="1" x14ac:dyDescent="0.25">
      <c r="A671" s="8" t="s">
        <v>659</v>
      </c>
      <c r="B671" s="8" t="s">
        <v>1318</v>
      </c>
      <c r="C671" s="9">
        <v>0</v>
      </c>
      <c r="D671" s="9">
        <v>0</v>
      </c>
      <c r="E671" s="9">
        <v>0</v>
      </c>
      <c r="F671" s="9">
        <v>0</v>
      </c>
      <c r="G671" s="9">
        <v>0</v>
      </c>
      <c r="H671" s="9">
        <v>1</v>
      </c>
      <c r="I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0</v>
      </c>
      <c r="O671" s="9">
        <v>0</v>
      </c>
      <c r="P671" s="9">
        <v>1</v>
      </c>
      <c r="R671" s="2">
        <f t="shared" si="141"/>
        <v>1</v>
      </c>
      <c r="S671" s="2">
        <f t="shared" si="142"/>
        <v>0</v>
      </c>
      <c r="T671" s="2">
        <f t="shared" si="143"/>
        <v>0</v>
      </c>
      <c r="U671" s="2">
        <f t="shared" si="144"/>
        <v>0</v>
      </c>
      <c r="V671" s="2">
        <f t="shared" si="145"/>
        <v>0</v>
      </c>
      <c r="W671" s="2">
        <f t="shared" si="146"/>
        <v>0</v>
      </c>
      <c r="X671" s="2">
        <f t="shared" si="147"/>
        <v>0</v>
      </c>
      <c r="Y671" s="2">
        <f t="shared" si="148"/>
        <v>0</v>
      </c>
      <c r="Z671" s="2">
        <f t="shared" si="149"/>
        <v>0</v>
      </c>
      <c r="AA671" s="2">
        <f t="shared" si="150"/>
        <v>0</v>
      </c>
      <c r="AB671" s="2">
        <f t="shared" si="151"/>
        <v>0</v>
      </c>
      <c r="AC671" s="2">
        <f t="shared" si="152"/>
        <v>0</v>
      </c>
      <c r="AD671" s="2">
        <f t="shared" si="153"/>
        <v>0</v>
      </c>
      <c r="AE671" s="2">
        <f t="shared" si="154"/>
        <v>0</v>
      </c>
    </row>
    <row r="672" spans="1:31" ht="15.75" customHeight="1" x14ac:dyDescent="0.25">
      <c r="A672" s="8" t="s">
        <v>1319</v>
      </c>
      <c r="B672" s="8" t="s">
        <v>1140</v>
      </c>
      <c r="C672" s="9">
        <v>0</v>
      </c>
      <c r="D672" s="9">
        <v>0</v>
      </c>
      <c r="E672" s="9">
        <v>0</v>
      </c>
      <c r="F672" s="9">
        <v>0</v>
      </c>
      <c r="G672" s="9">
        <v>0</v>
      </c>
      <c r="H672" s="9">
        <v>1</v>
      </c>
      <c r="I672" s="9">
        <v>0</v>
      </c>
      <c r="J672" s="9">
        <v>0</v>
      </c>
      <c r="K672" s="9">
        <v>0</v>
      </c>
      <c r="L672" s="9">
        <v>0</v>
      </c>
      <c r="M672" s="9">
        <v>1</v>
      </c>
      <c r="N672" s="9">
        <v>0</v>
      </c>
      <c r="O672" s="9">
        <v>0</v>
      </c>
      <c r="P672" s="9">
        <v>2</v>
      </c>
      <c r="R672" s="2">
        <f t="shared" si="141"/>
        <v>1</v>
      </c>
      <c r="S672" s="2">
        <f t="shared" si="142"/>
        <v>1</v>
      </c>
      <c r="T672" s="2">
        <f t="shared" si="143"/>
        <v>0</v>
      </c>
      <c r="U672" s="2">
        <f t="shared" si="144"/>
        <v>0</v>
      </c>
      <c r="V672" s="2">
        <f t="shared" si="145"/>
        <v>0</v>
      </c>
      <c r="W672" s="2">
        <f t="shared" si="146"/>
        <v>0</v>
      </c>
      <c r="X672" s="2">
        <f t="shared" si="147"/>
        <v>0</v>
      </c>
      <c r="Y672" s="2">
        <f t="shared" si="148"/>
        <v>0</v>
      </c>
      <c r="Z672" s="2">
        <f t="shared" si="149"/>
        <v>0</v>
      </c>
      <c r="AA672" s="2">
        <f t="shared" si="150"/>
        <v>0</v>
      </c>
      <c r="AB672" s="2">
        <f t="shared" si="151"/>
        <v>0</v>
      </c>
      <c r="AC672" s="2">
        <f t="shared" si="152"/>
        <v>0</v>
      </c>
      <c r="AD672" s="2">
        <f t="shared" si="153"/>
        <v>0</v>
      </c>
      <c r="AE672" s="2">
        <f t="shared" si="154"/>
        <v>0</v>
      </c>
    </row>
    <row r="673" spans="1:31" ht="15.75" customHeight="1" x14ac:dyDescent="0.25">
      <c r="A673" s="8" t="s">
        <v>1319</v>
      </c>
      <c r="B673" s="8" t="s">
        <v>1320</v>
      </c>
      <c r="C673" s="9">
        <v>0</v>
      </c>
      <c r="D673" s="9">
        <v>0</v>
      </c>
      <c r="E673" s="9">
        <v>0</v>
      </c>
      <c r="F673" s="9">
        <v>0</v>
      </c>
      <c r="G673" s="9">
        <v>0</v>
      </c>
      <c r="H673" s="9">
        <v>1</v>
      </c>
      <c r="I673" s="9">
        <v>0</v>
      </c>
      <c r="J673" s="9">
        <v>0</v>
      </c>
      <c r="K673" s="9">
        <v>0</v>
      </c>
      <c r="L673" s="9">
        <v>0</v>
      </c>
      <c r="M673" s="9">
        <v>0</v>
      </c>
      <c r="N673" s="9">
        <v>0</v>
      </c>
      <c r="O673" s="9">
        <v>0</v>
      </c>
      <c r="P673" s="9">
        <v>1</v>
      </c>
      <c r="R673" s="2">
        <f t="shared" si="141"/>
        <v>1</v>
      </c>
      <c r="S673" s="2">
        <f t="shared" si="142"/>
        <v>0</v>
      </c>
      <c r="T673" s="2">
        <f t="shared" si="143"/>
        <v>0</v>
      </c>
      <c r="U673" s="2">
        <f t="shared" si="144"/>
        <v>0</v>
      </c>
      <c r="V673" s="2">
        <f t="shared" si="145"/>
        <v>0</v>
      </c>
      <c r="W673" s="2">
        <f t="shared" si="146"/>
        <v>0</v>
      </c>
      <c r="X673" s="2">
        <f t="shared" si="147"/>
        <v>0</v>
      </c>
      <c r="Y673" s="2">
        <f t="shared" si="148"/>
        <v>0</v>
      </c>
      <c r="Z673" s="2">
        <f t="shared" si="149"/>
        <v>0</v>
      </c>
      <c r="AA673" s="2">
        <f t="shared" si="150"/>
        <v>0</v>
      </c>
      <c r="AB673" s="2">
        <f t="shared" si="151"/>
        <v>0</v>
      </c>
      <c r="AC673" s="2">
        <f t="shared" si="152"/>
        <v>0</v>
      </c>
      <c r="AD673" s="2">
        <f t="shared" si="153"/>
        <v>0</v>
      </c>
      <c r="AE673" s="2">
        <f t="shared" si="154"/>
        <v>0</v>
      </c>
    </row>
    <row r="674" spans="1:31" ht="15.75" customHeight="1" x14ac:dyDescent="0.25">
      <c r="A674" s="8" t="s">
        <v>1321</v>
      </c>
      <c r="B674" s="8" t="s">
        <v>1322</v>
      </c>
      <c r="C674" s="9">
        <v>0</v>
      </c>
      <c r="D674" s="9">
        <v>0</v>
      </c>
      <c r="E674" s="9">
        <v>0</v>
      </c>
      <c r="F674" s="9">
        <v>0</v>
      </c>
      <c r="G674" s="9">
        <v>0</v>
      </c>
      <c r="H674" s="9">
        <v>1</v>
      </c>
      <c r="I674" s="9">
        <v>1</v>
      </c>
      <c r="J674" s="9">
        <v>0</v>
      </c>
      <c r="K674" s="9">
        <v>0</v>
      </c>
      <c r="L674" s="9">
        <v>0</v>
      </c>
      <c r="M674" s="9">
        <v>1</v>
      </c>
      <c r="N674" s="9">
        <v>0</v>
      </c>
      <c r="O674" s="9">
        <v>0</v>
      </c>
      <c r="P674" s="9">
        <v>3</v>
      </c>
      <c r="R674" s="2">
        <f t="shared" si="141"/>
        <v>1</v>
      </c>
      <c r="S674" s="2">
        <f t="shared" si="142"/>
        <v>1</v>
      </c>
      <c r="T674" s="2">
        <f t="shared" si="143"/>
        <v>1</v>
      </c>
      <c r="U674" s="2">
        <f t="shared" si="144"/>
        <v>0</v>
      </c>
      <c r="V674" s="2">
        <f t="shared" si="145"/>
        <v>0</v>
      </c>
      <c r="W674" s="2">
        <f t="shared" si="146"/>
        <v>0</v>
      </c>
      <c r="X674" s="2">
        <f t="shared" si="147"/>
        <v>0</v>
      </c>
      <c r="Y674" s="2">
        <f t="shared" si="148"/>
        <v>0</v>
      </c>
      <c r="Z674" s="2">
        <f t="shared" si="149"/>
        <v>0</v>
      </c>
      <c r="AA674" s="2">
        <f t="shared" si="150"/>
        <v>0</v>
      </c>
      <c r="AB674" s="2">
        <f t="shared" si="151"/>
        <v>0</v>
      </c>
      <c r="AC674" s="2">
        <f t="shared" si="152"/>
        <v>0</v>
      </c>
      <c r="AD674" s="2">
        <f t="shared" si="153"/>
        <v>0</v>
      </c>
      <c r="AE674" s="2">
        <f t="shared" si="154"/>
        <v>0</v>
      </c>
    </row>
    <row r="675" spans="1:31" ht="15.75" customHeight="1" x14ac:dyDescent="0.25">
      <c r="A675" s="8" t="s">
        <v>1104</v>
      </c>
      <c r="B675" s="8" t="s">
        <v>1323</v>
      </c>
      <c r="C675" s="9">
        <v>0</v>
      </c>
      <c r="D675" s="9">
        <v>0</v>
      </c>
      <c r="E675" s="9">
        <v>0</v>
      </c>
      <c r="F675" s="9">
        <v>0</v>
      </c>
      <c r="G675" s="9">
        <v>0</v>
      </c>
      <c r="H675" s="9">
        <v>1</v>
      </c>
      <c r="I675" s="9">
        <v>1</v>
      </c>
      <c r="J675" s="9">
        <v>0</v>
      </c>
      <c r="K675" s="9">
        <v>0</v>
      </c>
      <c r="L675" s="9">
        <v>0</v>
      </c>
      <c r="M675" s="9">
        <v>0</v>
      </c>
      <c r="N675" s="9">
        <v>0</v>
      </c>
      <c r="O675" s="9">
        <v>0</v>
      </c>
      <c r="P675" s="9">
        <v>2</v>
      </c>
      <c r="R675" s="2">
        <f t="shared" si="141"/>
        <v>1</v>
      </c>
      <c r="S675" s="2">
        <f t="shared" si="142"/>
        <v>1</v>
      </c>
      <c r="T675" s="2">
        <f t="shared" si="143"/>
        <v>0</v>
      </c>
      <c r="U675" s="2">
        <f t="shared" si="144"/>
        <v>0</v>
      </c>
      <c r="V675" s="2">
        <f t="shared" si="145"/>
        <v>0</v>
      </c>
      <c r="W675" s="2">
        <f t="shared" si="146"/>
        <v>0</v>
      </c>
      <c r="X675" s="2">
        <f t="shared" si="147"/>
        <v>0</v>
      </c>
      <c r="Y675" s="2">
        <f t="shared" si="148"/>
        <v>0</v>
      </c>
      <c r="Z675" s="2">
        <f t="shared" si="149"/>
        <v>0</v>
      </c>
      <c r="AA675" s="2">
        <f t="shared" si="150"/>
        <v>0</v>
      </c>
      <c r="AB675" s="2">
        <f t="shared" si="151"/>
        <v>0</v>
      </c>
      <c r="AC675" s="2">
        <f t="shared" si="152"/>
        <v>0</v>
      </c>
      <c r="AD675" s="2">
        <f t="shared" si="153"/>
        <v>0</v>
      </c>
      <c r="AE675" s="2">
        <f t="shared" si="154"/>
        <v>0</v>
      </c>
    </row>
    <row r="676" spans="1:31" ht="15.75" customHeight="1" x14ac:dyDescent="0.25">
      <c r="A676" s="8" t="s">
        <v>1161</v>
      </c>
      <c r="B676" s="8" t="s">
        <v>1324</v>
      </c>
      <c r="C676" s="9">
        <v>0</v>
      </c>
      <c r="D676" s="9">
        <v>0</v>
      </c>
      <c r="E676" s="9">
        <v>0</v>
      </c>
      <c r="F676" s="9">
        <v>0</v>
      </c>
      <c r="G676" s="9">
        <v>0</v>
      </c>
      <c r="H676" s="9">
        <v>1</v>
      </c>
      <c r="I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0</v>
      </c>
      <c r="O676" s="9">
        <v>0</v>
      </c>
      <c r="P676" s="9">
        <v>1</v>
      </c>
      <c r="R676" s="2">
        <f t="shared" si="141"/>
        <v>1</v>
      </c>
      <c r="S676" s="2">
        <f t="shared" si="142"/>
        <v>0</v>
      </c>
      <c r="T676" s="2">
        <f t="shared" si="143"/>
        <v>0</v>
      </c>
      <c r="U676" s="2">
        <f t="shared" si="144"/>
        <v>0</v>
      </c>
      <c r="V676" s="2">
        <f t="shared" si="145"/>
        <v>0</v>
      </c>
      <c r="W676" s="2">
        <f t="shared" si="146"/>
        <v>0</v>
      </c>
      <c r="X676" s="2">
        <f t="shared" si="147"/>
        <v>0</v>
      </c>
      <c r="Y676" s="2">
        <f t="shared" si="148"/>
        <v>0</v>
      </c>
      <c r="Z676" s="2">
        <f t="shared" si="149"/>
        <v>0</v>
      </c>
      <c r="AA676" s="2">
        <f t="shared" si="150"/>
        <v>0</v>
      </c>
      <c r="AB676" s="2">
        <f t="shared" si="151"/>
        <v>0</v>
      </c>
      <c r="AC676" s="2">
        <f t="shared" si="152"/>
        <v>0</v>
      </c>
      <c r="AD676" s="2">
        <f t="shared" si="153"/>
        <v>0</v>
      </c>
      <c r="AE676" s="2">
        <f t="shared" si="154"/>
        <v>0</v>
      </c>
    </row>
    <row r="677" spans="1:31" ht="15.75" customHeight="1" x14ac:dyDescent="0.25">
      <c r="A677" s="8" t="s">
        <v>1325</v>
      </c>
      <c r="B677" s="8" t="s">
        <v>1326</v>
      </c>
      <c r="C677" s="9">
        <v>0</v>
      </c>
      <c r="D677" s="9">
        <v>0</v>
      </c>
      <c r="E677" s="9">
        <v>0</v>
      </c>
      <c r="F677" s="9">
        <v>0</v>
      </c>
      <c r="G677" s="9">
        <v>0</v>
      </c>
      <c r="H677" s="9">
        <v>1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9">
        <v>1</v>
      </c>
      <c r="R677" s="2">
        <f t="shared" si="141"/>
        <v>1</v>
      </c>
      <c r="S677" s="2">
        <f t="shared" si="142"/>
        <v>0</v>
      </c>
      <c r="T677" s="2">
        <f t="shared" si="143"/>
        <v>0</v>
      </c>
      <c r="U677" s="2">
        <f t="shared" si="144"/>
        <v>0</v>
      </c>
      <c r="V677" s="2">
        <f t="shared" si="145"/>
        <v>0</v>
      </c>
      <c r="W677" s="2">
        <f t="shared" si="146"/>
        <v>0</v>
      </c>
      <c r="X677" s="2">
        <f t="shared" si="147"/>
        <v>0</v>
      </c>
      <c r="Y677" s="2">
        <f t="shared" si="148"/>
        <v>0</v>
      </c>
      <c r="Z677" s="2">
        <f t="shared" si="149"/>
        <v>0</v>
      </c>
      <c r="AA677" s="2">
        <f t="shared" si="150"/>
        <v>0</v>
      </c>
      <c r="AB677" s="2">
        <f t="shared" si="151"/>
        <v>0</v>
      </c>
      <c r="AC677" s="2">
        <f t="shared" si="152"/>
        <v>0</v>
      </c>
      <c r="AD677" s="2">
        <f t="shared" si="153"/>
        <v>0</v>
      </c>
      <c r="AE677" s="2">
        <f t="shared" si="154"/>
        <v>0</v>
      </c>
    </row>
    <row r="678" spans="1:31" ht="15.75" customHeight="1" x14ac:dyDescent="0.25">
      <c r="A678" s="8" t="s">
        <v>1327</v>
      </c>
      <c r="B678" s="8" t="s">
        <v>1245</v>
      </c>
      <c r="C678" s="9">
        <v>0</v>
      </c>
      <c r="D678" s="9">
        <v>0</v>
      </c>
      <c r="E678" s="9">
        <v>0</v>
      </c>
      <c r="F678" s="9">
        <v>0</v>
      </c>
      <c r="G678" s="9">
        <v>0</v>
      </c>
      <c r="H678" s="9">
        <v>1</v>
      </c>
      <c r="I678" s="9">
        <v>1</v>
      </c>
      <c r="J678" s="9">
        <v>1</v>
      </c>
      <c r="K678" s="9">
        <v>1</v>
      </c>
      <c r="L678" s="9">
        <v>0</v>
      </c>
      <c r="M678" s="9">
        <v>0</v>
      </c>
      <c r="N678" s="9">
        <v>0</v>
      </c>
      <c r="O678" s="9">
        <v>0</v>
      </c>
      <c r="P678" s="9">
        <v>4</v>
      </c>
      <c r="R678" s="2">
        <f t="shared" si="141"/>
        <v>1</v>
      </c>
      <c r="S678" s="2">
        <f t="shared" si="142"/>
        <v>1</v>
      </c>
      <c r="T678" s="2">
        <f t="shared" si="143"/>
        <v>1</v>
      </c>
      <c r="U678" s="2">
        <f t="shared" si="144"/>
        <v>1</v>
      </c>
      <c r="V678" s="2">
        <f t="shared" si="145"/>
        <v>0</v>
      </c>
      <c r="W678" s="2">
        <f t="shared" si="146"/>
        <v>0</v>
      </c>
      <c r="X678" s="2">
        <f t="shared" si="147"/>
        <v>0</v>
      </c>
      <c r="Y678" s="2">
        <f t="shared" si="148"/>
        <v>0</v>
      </c>
      <c r="Z678" s="2">
        <f t="shared" si="149"/>
        <v>0</v>
      </c>
      <c r="AA678" s="2">
        <f t="shared" si="150"/>
        <v>0</v>
      </c>
      <c r="AB678" s="2">
        <f t="shared" si="151"/>
        <v>0</v>
      </c>
      <c r="AC678" s="2">
        <f t="shared" si="152"/>
        <v>0</v>
      </c>
      <c r="AD678" s="2">
        <f t="shared" si="153"/>
        <v>0</v>
      </c>
      <c r="AE678" s="2">
        <f t="shared" si="154"/>
        <v>0</v>
      </c>
    </row>
    <row r="679" spans="1:31" ht="15.75" customHeight="1" x14ac:dyDescent="0.25">
      <c r="A679" s="8" t="s">
        <v>1328</v>
      </c>
      <c r="B679" s="8" t="s">
        <v>1329</v>
      </c>
      <c r="C679" s="9">
        <v>0</v>
      </c>
      <c r="D679" s="9">
        <v>0</v>
      </c>
      <c r="E679" s="9">
        <v>0</v>
      </c>
      <c r="F679" s="9">
        <v>1</v>
      </c>
      <c r="G679" s="9">
        <v>0</v>
      </c>
      <c r="H679" s="9">
        <v>1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0</v>
      </c>
      <c r="O679" s="9">
        <v>0</v>
      </c>
      <c r="P679" s="9">
        <v>2</v>
      </c>
      <c r="R679" s="2">
        <f t="shared" si="141"/>
        <v>1</v>
      </c>
      <c r="S679" s="2">
        <f t="shared" si="142"/>
        <v>1</v>
      </c>
      <c r="T679" s="2">
        <f t="shared" si="143"/>
        <v>0</v>
      </c>
      <c r="U679" s="2">
        <f t="shared" si="144"/>
        <v>0</v>
      </c>
      <c r="V679" s="2">
        <f t="shared" si="145"/>
        <v>0</v>
      </c>
      <c r="W679" s="2">
        <f t="shared" si="146"/>
        <v>0</v>
      </c>
      <c r="X679" s="2">
        <f t="shared" si="147"/>
        <v>0</v>
      </c>
      <c r="Y679" s="2">
        <f t="shared" si="148"/>
        <v>0</v>
      </c>
      <c r="Z679" s="2">
        <f t="shared" si="149"/>
        <v>0</v>
      </c>
      <c r="AA679" s="2">
        <f t="shared" si="150"/>
        <v>0</v>
      </c>
      <c r="AB679" s="2">
        <f t="shared" si="151"/>
        <v>0</v>
      </c>
      <c r="AC679" s="2">
        <f t="shared" si="152"/>
        <v>0</v>
      </c>
      <c r="AD679" s="2">
        <f t="shared" si="153"/>
        <v>0</v>
      </c>
      <c r="AE679" s="2">
        <f t="shared" si="154"/>
        <v>0</v>
      </c>
    </row>
    <row r="680" spans="1:31" ht="15.75" customHeight="1" x14ac:dyDescent="0.25">
      <c r="A680" s="8" t="s">
        <v>1330</v>
      </c>
      <c r="B680" s="8" t="s">
        <v>1331</v>
      </c>
      <c r="C680" s="9">
        <v>0</v>
      </c>
      <c r="D680" s="9">
        <v>0</v>
      </c>
      <c r="E680" s="9">
        <v>0</v>
      </c>
      <c r="F680" s="9">
        <v>0</v>
      </c>
      <c r="G680" s="9">
        <v>0</v>
      </c>
      <c r="H680" s="9">
        <v>1</v>
      </c>
      <c r="I680" s="9">
        <v>1</v>
      </c>
      <c r="J680" s="9">
        <v>1</v>
      </c>
      <c r="K680" s="9">
        <v>1</v>
      </c>
      <c r="L680" s="9">
        <v>0</v>
      </c>
      <c r="M680" s="9">
        <v>0</v>
      </c>
      <c r="N680" s="9">
        <v>0</v>
      </c>
      <c r="O680" s="9">
        <v>0</v>
      </c>
      <c r="P680" s="9">
        <v>4</v>
      </c>
      <c r="R680" s="2">
        <f t="shared" si="141"/>
        <v>1</v>
      </c>
      <c r="S680" s="2">
        <f t="shared" si="142"/>
        <v>1</v>
      </c>
      <c r="T680" s="2">
        <f t="shared" si="143"/>
        <v>1</v>
      </c>
      <c r="U680" s="2">
        <f t="shared" si="144"/>
        <v>1</v>
      </c>
      <c r="V680" s="2">
        <f t="shared" si="145"/>
        <v>0</v>
      </c>
      <c r="W680" s="2">
        <f t="shared" si="146"/>
        <v>0</v>
      </c>
      <c r="X680" s="2">
        <f t="shared" si="147"/>
        <v>0</v>
      </c>
      <c r="Y680" s="2">
        <f t="shared" si="148"/>
        <v>0</v>
      </c>
      <c r="Z680" s="2">
        <f t="shared" si="149"/>
        <v>0</v>
      </c>
      <c r="AA680" s="2">
        <f t="shared" si="150"/>
        <v>0</v>
      </c>
      <c r="AB680" s="2">
        <f t="shared" si="151"/>
        <v>0</v>
      </c>
      <c r="AC680" s="2">
        <f t="shared" si="152"/>
        <v>0</v>
      </c>
      <c r="AD680" s="2">
        <f t="shared" si="153"/>
        <v>0</v>
      </c>
      <c r="AE680" s="2">
        <f t="shared" si="154"/>
        <v>0</v>
      </c>
    </row>
    <row r="681" spans="1:31" ht="15.75" customHeight="1" x14ac:dyDescent="0.25">
      <c r="A681" s="8" t="s">
        <v>1332</v>
      </c>
      <c r="B681" s="8" t="s">
        <v>1333</v>
      </c>
      <c r="C681" s="9">
        <v>0</v>
      </c>
      <c r="D681" s="9">
        <v>0</v>
      </c>
      <c r="E681" s="9">
        <v>0</v>
      </c>
      <c r="F681" s="9">
        <v>0</v>
      </c>
      <c r="G681" s="9">
        <v>0</v>
      </c>
      <c r="H681" s="9">
        <v>1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v>0</v>
      </c>
      <c r="P681" s="9">
        <v>1</v>
      </c>
      <c r="R681" s="2">
        <f t="shared" si="141"/>
        <v>1</v>
      </c>
      <c r="S681" s="2">
        <f t="shared" si="142"/>
        <v>0</v>
      </c>
      <c r="T681" s="2">
        <f t="shared" si="143"/>
        <v>0</v>
      </c>
      <c r="U681" s="2">
        <f t="shared" si="144"/>
        <v>0</v>
      </c>
      <c r="V681" s="2">
        <f t="shared" si="145"/>
        <v>0</v>
      </c>
      <c r="W681" s="2">
        <f t="shared" si="146"/>
        <v>0</v>
      </c>
      <c r="X681" s="2">
        <f t="shared" si="147"/>
        <v>0</v>
      </c>
      <c r="Y681" s="2">
        <f t="shared" si="148"/>
        <v>0</v>
      </c>
      <c r="Z681" s="2">
        <f t="shared" si="149"/>
        <v>0</v>
      </c>
      <c r="AA681" s="2">
        <f t="shared" si="150"/>
        <v>0</v>
      </c>
      <c r="AB681" s="2">
        <f t="shared" si="151"/>
        <v>0</v>
      </c>
      <c r="AC681" s="2">
        <f t="shared" si="152"/>
        <v>0</v>
      </c>
      <c r="AD681" s="2">
        <f t="shared" si="153"/>
        <v>0</v>
      </c>
      <c r="AE681" s="2">
        <f t="shared" si="154"/>
        <v>0</v>
      </c>
    </row>
    <row r="682" spans="1:31" ht="15.75" customHeight="1" x14ac:dyDescent="0.25">
      <c r="A682" s="8" t="s">
        <v>1334</v>
      </c>
      <c r="B682" s="8" t="s">
        <v>1335</v>
      </c>
      <c r="C682" s="9">
        <v>0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1</v>
      </c>
      <c r="O682" s="9">
        <v>1</v>
      </c>
      <c r="P682" s="9">
        <v>2</v>
      </c>
      <c r="R682" s="2">
        <f t="shared" si="141"/>
        <v>1</v>
      </c>
      <c r="S682" s="2">
        <f t="shared" si="142"/>
        <v>1</v>
      </c>
      <c r="T682" s="2">
        <f t="shared" si="143"/>
        <v>0</v>
      </c>
      <c r="U682" s="2">
        <f t="shared" si="144"/>
        <v>0</v>
      </c>
      <c r="V682" s="2">
        <f t="shared" si="145"/>
        <v>0</v>
      </c>
      <c r="W682" s="2">
        <f t="shared" si="146"/>
        <v>0</v>
      </c>
      <c r="X682" s="2">
        <f t="shared" si="147"/>
        <v>0</v>
      </c>
      <c r="Y682" s="2">
        <f t="shared" si="148"/>
        <v>0</v>
      </c>
      <c r="Z682" s="2">
        <f t="shared" si="149"/>
        <v>0</v>
      </c>
      <c r="AA682" s="2">
        <f t="shared" si="150"/>
        <v>0</v>
      </c>
      <c r="AB682" s="2">
        <f t="shared" si="151"/>
        <v>0</v>
      </c>
      <c r="AC682" s="2">
        <f t="shared" si="152"/>
        <v>0</v>
      </c>
      <c r="AD682" s="2">
        <f t="shared" si="153"/>
        <v>0</v>
      </c>
      <c r="AE682" s="2">
        <f t="shared" si="154"/>
        <v>0</v>
      </c>
    </row>
    <row r="683" spans="1:31" ht="15.75" customHeight="1" x14ac:dyDescent="0.25">
      <c r="A683" s="8" t="s">
        <v>947</v>
      </c>
      <c r="B683" s="8" t="s">
        <v>1336</v>
      </c>
      <c r="C683" s="9">
        <v>0</v>
      </c>
      <c r="D683" s="9">
        <v>0</v>
      </c>
      <c r="E683" s="9">
        <v>0</v>
      </c>
      <c r="F683" s="9">
        <v>0</v>
      </c>
      <c r="G683" s="9">
        <v>0</v>
      </c>
      <c r="H683" s="9">
        <v>1</v>
      </c>
      <c r="I683" s="9">
        <v>0</v>
      </c>
      <c r="J683" s="9">
        <v>0</v>
      </c>
      <c r="K683" s="9">
        <v>0</v>
      </c>
      <c r="L683" s="9">
        <v>0</v>
      </c>
      <c r="M683" s="9">
        <v>0</v>
      </c>
      <c r="N683" s="9">
        <v>0</v>
      </c>
      <c r="O683" s="9">
        <v>0</v>
      </c>
      <c r="P683" s="9">
        <v>1</v>
      </c>
      <c r="R683" s="2">
        <f t="shared" si="141"/>
        <v>1</v>
      </c>
      <c r="S683" s="2">
        <f t="shared" si="142"/>
        <v>0</v>
      </c>
      <c r="T683" s="2">
        <f t="shared" si="143"/>
        <v>0</v>
      </c>
      <c r="U683" s="2">
        <f t="shared" si="144"/>
        <v>0</v>
      </c>
      <c r="V683" s="2">
        <f t="shared" si="145"/>
        <v>0</v>
      </c>
      <c r="W683" s="2">
        <f t="shared" si="146"/>
        <v>0</v>
      </c>
      <c r="X683" s="2">
        <f t="shared" si="147"/>
        <v>0</v>
      </c>
      <c r="Y683" s="2">
        <f t="shared" si="148"/>
        <v>0</v>
      </c>
      <c r="Z683" s="2">
        <f t="shared" si="149"/>
        <v>0</v>
      </c>
      <c r="AA683" s="2">
        <f t="shared" si="150"/>
        <v>0</v>
      </c>
      <c r="AB683" s="2">
        <f t="shared" si="151"/>
        <v>0</v>
      </c>
      <c r="AC683" s="2">
        <f t="shared" si="152"/>
        <v>0</v>
      </c>
      <c r="AD683" s="2">
        <f t="shared" si="153"/>
        <v>0</v>
      </c>
      <c r="AE683" s="2">
        <f t="shared" si="154"/>
        <v>0</v>
      </c>
    </row>
    <row r="684" spans="1:31" ht="15.75" customHeight="1" x14ac:dyDescent="0.25">
      <c r="A684" s="8" t="s">
        <v>1337</v>
      </c>
      <c r="B684" s="8" t="s">
        <v>1338</v>
      </c>
      <c r="C684" s="9">
        <v>0</v>
      </c>
      <c r="D684" s="9">
        <v>0</v>
      </c>
      <c r="E684" s="9">
        <v>0</v>
      </c>
      <c r="F684" s="9">
        <v>0</v>
      </c>
      <c r="G684" s="9">
        <v>0</v>
      </c>
      <c r="H684" s="9">
        <v>1</v>
      </c>
      <c r="I684" s="9">
        <v>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1</v>
      </c>
      <c r="R684" s="2">
        <f t="shared" si="141"/>
        <v>1</v>
      </c>
      <c r="S684" s="2">
        <f t="shared" si="142"/>
        <v>0</v>
      </c>
      <c r="T684" s="2">
        <f t="shared" si="143"/>
        <v>0</v>
      </c>
      <c r="U684" s="2">
        <f t="shared" si="144"/>
        <v>0</v>
      </c>
      <c r="V684" s="2">
        <f t="shared" si="145"/>
        <v>0</v>
      </c>
      <c r="W684" s="2">
        <f t="shared" si="146"/>
        <v>0</v>
      </c>
      <c r="X684" s="2">
        <f t="shared" si="147"/>
        <v>0</v>
      </c>
      <c r="Y684" s="2">
        <f t="shared" si="148"/>
        <v>0</v>
      </c>
      <c r="Z684" s="2">
        <f t="shared" si="149"/>
        <v>0</v>
      </c>
      <c r="AA684" s="2">
        <f t="shared" si="150"/>
        <v>0</v>
      </c>
      <c r="AB684" s="2">
        <f t="shared" si="151"/>
        <v>0</v>
      </c>
      <c r="AC684" s="2">
        <f t="shared" si="152"/>
        <v>0</v>
      </c>
      <c r="AD684" s="2">
        <f t="shared" si="153"/>
        <v>0</v>
      </c>
      <c r="AE684" s="2">
        <f t="shared" si="154"/>
        <v>0</v>
      </c>
    </row>
    <row r="685" spans="1:31" ht="15.75" customHeight="1" x14ac:dyDescent="0.25">
      <c r="A685" s="8" t="s">
        <v>1339</v>
      </c>
      <c r="B685" s="8" t="s">
        <v>1340</v>
      </c>
      <c r="C685" s="9">
        <v>0</v>
      </c>
      <c r="D685" s="9">
        <v>0</v>
      </c>
      <c r="E685" s="9">
        <v>0</v>
      </c>
      <c r="F685" s="9">
        <v>0</v>
      </c>
      <c r="G685" s="9">
        <v>0</v>
      </c>
      <c r="H685" s="9">
        <v>1</v>
      </c>
      <c r="I685" s="9">
        <v>0</v>
      </c>
      <c r="J685" s="9">
        <v>0</v>
      </c>
      <c r="K685" s="9">
        <v>0</v>
      </c>
      <c r="L685" s="9">
        <v>0</v>
      </c>
      <c r="M685" s="9">
        <v>0</v>
      </c>
      <c r="N685" s="9">
        <v>0</v>
      </c>
      <c r="O685" s="9">
        <v>0</v>
      </c>
      <c r="P685" s="9">
        <v>1</v>
      </c>
      <c r="R685" s="2">
        <f t="shared" si="141"/>
        <v>1</v>
      </c>
      <c r="S685" s="2">
        <f t="shared" si="142"/>
        <v>0</v>
      </c>
      <c r="T685" s="2">
        <f t="shared" si="143"/>
        <v>0</v>
      </c>
      <c r="U685" s="2">
        <f t="shared" si="144"/>
        <v>0</v>
      </c>
      <c r="V685" s="2">
        <f t="shared" si="145"/>
        <v>0</v>
      </c>
      <c r="W685" s="2">
        <f t="shared" si="146"/>
        <v>0</v>
      </c>
      <c r="X685" s="2">
        <f t="shared" si="147"/>
        <v>0</v>
      </c>
      <c r="Y685" s="2">
        <f t="shared" si="148"/>
        <v>0</v>
      </c>
      <c r="Z685" s="2">
        <f t="shared" si="149"/>
        <v>0</v>
      </c>
      <c r="AA685" s="2">
        <f t="shared" si="150"/>
        <v>0</v>
      </c>
      <c r="AB685" s="2">
        <f t="shared" si="151"/>
        <v>0</v>
      </c>
      <c r="AC685" s="2">
        <f t="shared" si="152"/>
        <v>0</v>
      </c>
      <c r="AD685" s="2">
        <f t="shared" si="153"/>
        <v>0</v>
      </c>
      <c r="AE685" s="2">
        <f t="shared" si="154"/>
        <v>0</v>
      </c>
    </row>
    <row r="686" spans="1:31" ht="15.75" customHeight="1" x14ac:dyDescent="0.25">
      <c r="A686" s="8" t="s">
        <v>1341</v>
      </c>
      <c r="B686" s="8" t="s">
        <v>1342</v>
      </c>
      <c r="C686" s="9">
        <v>0</v>
      </c>
      <c r="D686" s="9">
        <v>0</v>
      </c>
      <c r="E686" s="9">
        <v>0</v>
      </c>
      <c r="F686" s="9">
        <v>0</v>
      </c>
      <c r="G686" s="9">
        <v>0</v>
      </c>
      <c r="H686" s="9">
        <v>1</v>
      </c>
      <c r="I686" s="9">
        <v>1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9">
        <v>2</v>
      </c>
      <c r="R686" s="2">
        <f t="shared" si="141"/>
        <v>1</v>
      </c>
      <c r="S686" s="2">
        <f t="shared" si="142"/>
        <v>1</v>
      </c>
      <c r="T686" s="2">
        <f t="shared" si="143"/>
        <v>0</v>
      </c>
      <c r="U686" s="2">
        <f t="shared" si="144"/>
        <v>0</v>
      </c>
      <c r="V686" s="2">
        <f t="shared" si="145"/>
        <v>0</v>
      </c>
      <c r="W686" s="2">
        <f t="shared" si="146"/>
        <v>0</v>
      </c>
      <c r="X686" s="2">
        <f t="shared" si="147"/>
        <v>0</v>
      </c>
      <c r="Y686" s="2">
        <f t="shared" si="148"/>
        <v>0</v>
      </c>
      <c r="Z686" s="2">
        <f t="shared" si="149"/>
        <v>0</v>
      </c>
      <c r="AA686" s="2">
        <f t="shared" si="150"/>
        <v>0</v>
      </c>
      <c r="AB686" s="2">
        <f t="shared" si="151"/>
        <v>0</v>
      </c>
      <c r="AC686" s="2">
        <f t="shared" si="152"/>
        <v>0</v>
      </c>
      <c r="AD686" s="2">
        <f t="shared" si="153"/>
        <v>0</v>
      </c>
      <c r="AE686" s="2">
        <f t="shared" si="154"/>
        <v>0</v>
      </c>
    </row>
    <row r="687" spans="1:31" ht="15.75" customHeight="1" x14ac:dyDescent="0.25">
      <c r="A687" s="8" t="s">
        <v>1343</v>
      </c>
      <c r="B687" s="8" t="s">
        <v>1344</v>
      </c>
      <c r="C687" s="9">
        <v>0</v>
      </c>
      <c r="D687" s="9">
        <v>0</v>
      </c>
      <c r="E687" s="9">
        <v>0</v>
      </c>
      <c r="F687" s="9">
        <v>0</v>
      </c>
      <c r="G687" s="9">
        <v>0</v>
      </c>
      <c r="H687" s="9">
        <v>1</v>
      </c>
      <c r="I687" s="9">
        <v>0</v>
      </c>
      <c r="J687" s="9">
        <v>1</v>
      </c>
      <c r="K687" s="9">
        <v>0</v>
      </c>
      <c r="L687" s="9">
        <v>0</v>
      </c>
      <c r="M687" s="9">
        <v>1</v>
      </c>
      <c r="N687" s="9">
        <v>0</v>
      </c>
      <c r="O687" s="9">
        <v>0</v>
      </c>
      <c r="P687" s="9">
        <v>3</v>
      </c>
      <c r="R687" s="2">
        <f t="shared" si="141"/>
        <v>1</v>
      </c>
      <c r="S687" s="2">
        <f t="shared" si="142"/>
        <v>1</v>
      </c>
      <c r="T687" s="2">
        <f t="shared" si="143"/>
        <v>1</v>
      </c>
      <c r="U687" s="2">
        <f t="shared" si="144"/>
        <v>0</v>
      </c>
      <c r="V687" s="2">
        <f t="shared" si="145"/>
        <v>0</v>
      </c>
      <c r="W687" s="2">
        <f t="shared" si="146"/>
        <v>0</v>
      </c>
      <c r="X687" s="2">
        <f t="shared" si="147"/>
        <v>0</v>
      </c>
      <c r="Y687" s="2">
        <f t="shared" si="148"/>
        <v>0</v>
      </c>
      <c r="Z687" s="2">
        <f t="shared" si="149"/>
        <v>0</v>
      </c>
      <c r="AA687" s="2">
        <f t="shared" si="150"/>
        <v>0</v>
      </c>
      <c r="AB687" s="2">
        <f t="shared" si="151"/>
        <v>0</v>
      </c>
      <c r="AC687" s="2">
        <f t="shared" si="152"/>
        <v>0</v>
      </c>
      <c r="AD687" s="2">
        <f t="shared" si="153"/>
        <v>0</v>
      </c>
      <c r="AE687" s="2">
        <f t="shared" si="154"/>
        <v>0</v>
      </c>
    </row>
    <row r="688" spans="1:31" ht="15.75" customHeight="1" x14ac:dyDescent="0.25">
      <c r="A688" s="8" t="s">
        <v>1345</v>
      </c>
      <c r="B688" s="8" t="s">
        <v>1346</v>
      </c>
      <c r="C688" s="9">
        <v>0</v>
      </c>
      <c r="D688" s="9">
        <v>0</v>
      </c>
      <c r="E688" s="9">
        <v>0</v>
      </c>
      <c r="F688" s="9">
        <v>0</v>
      </c>
      <c r="G688" s="9">
        <v>0</v>
      </c>
      <c r="H688" s="9">
        <v>1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0</v>
      </c>
      <c r="O688" s="9">
        <v>0</v>
      </c>
      <c r="P688" s="9">
        <v>1</v>
      </c>
      <c r="R688" s="2">
        <f t="shared" si="141"/>
        <v>1</v>
      </c>
      <c r="S688" s="2">
        <f t="shared" si="142"/>
        <v>0</v>
      </c>
      <c r="T688" s="2">
        <f t="shared" si="143"/>
        <v>0</v>
      </c>
      <c r="U688" s="2">
        <f t="shared" si="144"/>
        <v>0</v>
      </c>
      <c r="V688" s="2">
        <f t="shared" si="145"/>
        <v>0</v>
      </c>
      <c r="W688" s="2">
        <f t="shared" si="146"/>
        <v>0</v>
      </c>
      <c r="X688" s="2">
        <f t="shared" si="147"/>
        <v>0</v>
      </c>
      <c r="Y688" s="2">
        <f t="shared" si="148"/>
        <v>0</v>
      </c>
      <c r="Z688" s="2">
        <f t="shared" si="149"/>
        <v>0</v>
      </c>
      <c r="AA688" s="2">
        <f t="shared" si="150"/>
        <v>0</v>
      </c>
      <c r="AB688" s="2">
        <f t="shared" si="151"/>
        <v>0</v>
      </c>
      <c r="AC688" s="2">
        <f t="shared" si="152"/>
        <v>0</v>
      </c>
      <c r="AD688" s="2">
        <f t="shared" si="153"/>
        <v>0</v>
      </c>
      <c r="AE688" s="2">
        <f t="shared" si="154"/>
        <v>0</v>
      </c>
    </row>
    <row r="689" spans="1:31" ht="15.75" customHeight="1" x14ac:dyDescent="0.25">
      <c r="A689" s="8" t="s">
        <v>1347</v>
      </c>
      <c r="B689" s="8" t="s">
        <v>1348</v>
      </c>
      <c r="C689" s="9">
        <v>0</v>
      </c>
      <c r="D689" s="9">
        <v>0</v>
      </c>
      <c r="E689" s="9">
        <v>0</v>
      </c>
      <c r="F689" s="9">
        <v>0</v>
      </c>
      <c r="G689" s="9">
        <v>0</v>
      </c>
      <c r="H689" s="9">
        <v>1</v>
      </c>
      <c r="I689" s="9">
        <v>1</v>
      </c>
      <c r="J689" s="9">
        <v>0</v>
      </c>
      <c r="K689" s="9">
        <v>1</v>
      </c>
      <c r="L689" s="9">
        <v>0</v>
      </c>
      <c r="M689" s="9">
        <v>0</v>
      </c>
      <c r="N689" s="9">
        <v>1</v>
      </c>
      <c r="O689" s="9">
        <v>0</v>
      </c>
      <c r="P689" s="9">
        <v>4</v>
      </c>
      <c r="R689" s="2">
        <f t="shared" si="141"/>
        <v>1</v>
      </c>
      <c r="S689" s="2">
        <f t="shared" si="142"/>
        <v>1</v>
      </c>
      <c r="T689" s="2">
        <f t="shared" si="143"/>
        <v>1</v>
      </c>
      <c r="U689" s="2">
        <f t="shared" si="144"/>
        <v>1</v>
      </c>
      <c r="V689" s="2">
        <f t="shared" si="145"/>
        <v>0</v>
      </c>
      <c r="W689" s="2">
        <f t="shared" si="146"/>
        <v>0</v>
      </c>
      <c r="X689" s="2">
        <f t="shared" si="147"/>
        <v>0</v>
      </c>
      <c r="Y689" s="2">
        <f t="shared" si="148"/>
        <v>0</v>
      </c>
      <c r="Z689" s="2">
        <f t="shared" si="149"/>
        <v>0</v>
      </c>
      <c r="AA689" s="2">
        <f t="shared" si="150"/>
        <v>0</v>
      </c>
      <c r="AB689" s="2">
        <f t="shared" si="151"/>
        <v>0</v>
      </c>
      <c r="AC689" s="2">
        <f t="shared" si="152"/>
        <v>0</v>
      </c>
      <c r="AD689" s="2">
        <f t="shared" si="153"/>
        <v>0</v>
      </c>
      <c r="AE689" s="2">
        <f t="shared" si="154"/>
        <v>0</v>
      </c>
    </row>
    <row r="690" spans="1:31" ht="15.75" customHeight="1" x14ac:dyDescent="0.25">
      <c r="A690" s="8" t="s">
        <v>1349</v>
      </c>
      <c r="B690" s="8" t="s">
        <v>1350</v>
      </c>
      <c r="C690" s="9">
        <v>0</v>
      </c>
      <c r="D690" s="9">
        <v>0</v>
      </c>
      <c r="E690" s="9">
        <v>0</v>
      </c>
      <c r="F690" s="9">
        <v>0</v>
      </c>
      <c r="G690" s="9">
        <v>0</v>
      </c>
      <c r="H690" s="9">
        <v>1</v>
      </c>
      <c r="I690" s="9">
        <v>0</v>
      </c>
      <c r="J690" s="9">
        <v>0</v>
      </c>
      <c r="K690" s="9">
        <v>0</v>
      </c>
      <c r="L690" s="9">
        <v>0</v>
      </c>
      <c r="M690" s="9">
        <v>1</v>
      </c>
      <c r="N690" s="9">
        <v>0</v>
      </c>
      <c r="O690" s="9">
        <v>0</v>
      </c>
      <c r="P690" s="9">
        <v>2</v>
      </c>
      <c r="R690" s="2">
        <f t="shared" si="141"/>
        <v>1</v>
      </c>
      <c r="S690" s="2">
        <f t="shared" si="142"/>
        <v>1</v>
      </c>
      <c r="T690" s="2">
        <f t="shared" si="143"/>
        <v>0</v>
      </c>
      <c r="U690" s="2">
        <f t="shared" si="144"/>
        <v>0</v>
      </c>
      <c r="V690" s="2">
        <f t="shared" si="145"/>
        <v>0</v>
      </c>
      <c r="W690" s="2">
        <f t="shared" si="146"/>
        <v>0</v>
      </c>
      <c r="X690" s="2">
        <f t="shared" si="147"/>
        <v>0</v>
      </c>
      <c r="Y690" s="2">
        <f t="shared" si="148"/>
        <v>0</v>
      </c>
      <c r="Z690" s="2">
        <f t="shared" si="149"/>
        <v>0</v>
      </c>
      <c r="AA690" s="2">
        <f t="shared" si="150"/>
        <v>0</v>
      </c>
      <c r="AB690" s="2">
        <f t="shared" si="151"/>
        <v>0</v>
      </c>
      <c r="AC690" s="2">
        <f t="shared" si="152"/>
        <v>0</v>
      </c>
      <c r="AD690" s="2">
        <f t="shared" si="153"/>
        <v>0</v>
      </c>
      <c r="AE690" s="2">
        <f t="shared" si="154"/>
        <v>0</v>
      </c>
    </row>
    <row r="691" spans="1:31" ht="15.75" customHeight="1" x14ac:dyDescent="0.25">
      <c r="A691" s="8" t="s">
        <v>1098</v>
      </c>
      <c r="B691" s="8" t="s">
        <v>1351</v>
      </c>
      <c r="C691" s="9">
        <v>0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9">
        <v>1</v>
      </c>
      <c r="K691" s="9">
        <v>0</v>
      </c>
      <c r="L691" s="9">
        <v>0</v>
      </c>
      <c r="M691" s="9">
        <v>0</v>
      </c>
      <c r="N691" s="9">
        <v>0</v>
      </c>
      <c r="O691" s="9">
        <v>0</v>
      </c>
      <c r="P691" s="9">
        <v>1</v>
      </c>
      <c r="R691" s="2">
        <f t="shared" si="141"/>
        <v>1</v>
      </c>
      <c r="S691" s="2">
        <f t="shared" si="142"/>
        <v>0</v>
      </c>
      <c r="T691" s="2">
        <f t="shared" si="143"/>
        <v>0</v>
      </c>
      <c r="U691" s="2">
        <f t="shared" si="144"/>
        <v>0</v>
      </c>
      <c r="V691" s="2">
        <f t="shared" si="145"/>
        <v>0</v>
      </c>
      <c r="W691" s="2">
        <f t="shared" si="146"/>
        <v>0</v>
      </c>
      <c r="X691" s="2">
        <f t="shared" si="147"/>
        <v>0</v>
      </c>
      <c r="Y691" s="2">
        <f t="shared" si="148"/>
        <v>0</v>
      </c>
      <c r="Z691" s="2">
        <f t="shared" si="149"/>
        <v>0</v>
      </c>
      <c r="AA691" s="2">
        <f t="shared" si="150"/>
        <v>0</v>
      </c>
      <c r="AB691" s="2">
        <f t="shared" si="151"/>
        <v>0</v>
      </c>
      <c r="AC691" s="2">
        <f t="shared" si="152"/>
        <v>0</v>
      </c>
      <c r="AD691" s="2">
        <f t="shared" si="153"/>
        <v>0</v>
      </c>
      <c r="AE691" s="2">
        <f t="shared" si="154"/>
        <v>0</v>
      </c>
    </row>
    <row r="692" spans="1:31" ht="15.75" customHeight="1" x14ac:dyDescent="0.25">
      <c r="A692" s="8" t="s">
        <v>1098</v>
      </c>
      <c r="B692" s="8" t="s">
        <v>1352</v>
      </c>
      <c r="C692" s="9">
        <v>0</v>
      </c>
      <c r="D692" s="9">
        <v>0</v>
      </c>
      <c r="E692" s="9">
        <v>0</v>
      </c>
      <c r="F692" s="9">
        <v>0</v>
      </c>
      <c r="G692" s="9">
        <v>0</v>
      </c>
      <c r="H692" s="9">
        <v>1</v>
      </c>
      <c r="I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0</v>
      </c>
      <c r="O692" s="9">
        <v>0</v>
      </c>
      <c r="P692" s="9">
        <v>1</v>
      </c>
      <c r="R692" s="2">
        <f t="shared" si="141"/>
        <v>1</v>
      </c>
      <c r="S692" s="2">
        <f t="shared" si="142"/>
        <v>0</v>
      </c>
      <c r="T692" s="2">
        <f t="shared" si="143"/>
        <v>0</v>
      </c>
      <c r="U692" s="2">
        <f t="shared" si="144"/>
        <v>0</v>
      </c>
      <c r="V692" s="2">
        <f t="shared" si="145"/>
        <v>0</v>
      </c>
      <c r="W692" s="2">
        <f t="shared" si="146"/>
        <v>0</v>
      </c>
      <c r="X692" s="2">
        <f t="shared" si="147"/>
        <v>0</v>
      </c>
      <c r="Y692" s="2">
        <f t="shared" si="148"/>
        <v>0</v>
      </c>
      <c r="Z692" s="2">
        <f t="shared" si="149"/>
        <v>0</v>
      </c>
      <c r="AA692" s="2">
        <f t="shared" si="150"/>
        <v>0</v>
      </c>
      <c r="AB692" s="2">
        <f t="shared" si="151"/>
        <v>0</v>
      </c>
      <c r="AC692" s="2">
        <f t="shared" si="152"/>
        <v>0</v>
      </c>
      <c r="AD692" s="2">
        <f t="shared" si="153"/>
        <v>0</v>
      </c>
      <c r="AE692" s="2">
        <f t="shared" si="154"/>
        <v>0</v>
      </c>
    </row>
    <row r="693" spans="1:31" ht="15.75" customHeight="1" x14ac:dyDescent="0.25">
      <c r="A693" s="8" t="s">
        <v>1098</v>
      </c>
      <c r="B693" s="8" t="s">
        <v>1351</v>
      </c>
      <c r="C693" s="9">
        <v>0</v>
      </c>
      <c r="D693" s="9">
        <v>0</v>
      </c>
      <c r="E693" s="9">
        <v>0</v>
      </c>
      <c r="F693" s="9">
        <v>0</v>
      </c>
      <c r="G693" s="9">
        <v>0</v>
      </c>
      <c r="H693" s="9">
        <v>0</v>
      </c>
      <c r="I693" s="9">
        <v>1</v>
      </c>
      <c r="J693" s="9">
        <v>0</v>
      </c>
      <c r="K693" s="9">
        <v>0</v>
      </c>
      <c r="L693" s="9">
        <v>0</v>
      </c>
      <c r="M693" s="9">
        <v>1</v>
      </c>
      <c r="N693" s="9">
        <v>0</v>
      </c>
      <c r="O693" s="9">
        <v>0</v>
      </c>
      <c r="P693" s="9">
        <v>2</v>
      </c>
      <c r="R693" s="2">
        <f t="shared" si="141"/>
        <v>1</v>
      </c>
      <c r="S693" s="2">
        <f t="shared" si="142"/>
        <v>1</v>
      </c>
      <c r="T693" s="2">
        <f t="shared" si="143"/>
        <v>0</v>
      </c>
      <c r="U693" s="2">
        <f t="shared" si="144"/>
        <v>0</v>
      </c>
      <c r="V693" s="2">
        <f t="shared" si="145"/>
        <v>0</v>
      </c>
      <c r="W693" s="2">
        <f t="shared" si="146"/>
        <v>0</v>
      </c>
      <c r="X693" s="2">
        <f t="shared" si="147"/>
        <v>0</v>
      </c>
      <c r="Y693" s="2">
        <f t="shared" si="148"/>
        <v>0</v>
      </c>
      <c r="Z693" s="2">
        <f t="shared" si="149"/>
        <v>0</v>
      </c>
      <c r="AA693" s="2">
        <f t="shared" si="150"/>
        <v>0</v>
      </c>
      <c r="AB693" s="2">
        <f t="shared" si="151"/>
        <v>0</v>
      </c>
      <c r="AC693" s="2">
        <f t="shared" si="152"/>
        <v>0</v>
      </c>
      <c r="AD693" s="2">
        <f t="shared" si="153"/>
        <v>0</v>
      </c>
      <c r="AE693" s="2">
        <f t="shared" si="154"/>
        <v>0</v>
      </c>
    </row>
    <row r="694" spans="1:31" ht="15.75" customHeight="1" x14ac:dyDescent="0.25">
      <c r="A694" s="8" t="s">
        <v>1353</v>
      </c>
      <c r="B694" s="8" t="s">
        <v>1351</v>
      </c>
      <c r="C694" s="9">
        <v>0</v>
      </c>
      <c r="D694" s="9">
        <v>0</v>
      </c>
      <c r="E694" s="9">
        <v>0</v>
      </c>
      <c r="F694" s="9">
        <v>0</v>
      </c>
      <c r="G694" s="9">
        <v>0</v>
      </c>
      <c r="H694" s="9">
        <v>1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0</v>
      </c>
      <c r="O694" s="9">
        <v>0</v>
      </c>
      <c r="P694" s="9">
        <v>1</v>
      </c>
      <c r="R694" s="2">
        <f t="shared" si="141"/>
        <v>1</v>
      </c>
      <c r="S694" s="2">
        <f t="shared" si="142"/>
        <v>0</v>
      </c>
      <c r="T694" s="2">
        <f t="shared" si="143"/>
        <v>0</v>
      </c>
      <c r="U694" s="2">
        <f t="shared" si="144"/>
        <v>0</v>
      </c>
      <c r="V694" s="2">
        <f t="shared" si="145"/>
        <v>0</v>
      </c>
      <c r="W694" s="2">
        <f t="shared" si="146"/>
        <v>0</v>
      </c>
      <c r="X694" s="2">
        <f t="shared" si="147"/>
        <v>0</v>
      </c>
      <c r="Y694" s="2">
        <f t="shared" si="148"/>
        <v>0</v>
      </c>
      <c r="Z694" s="2">
        <f t="shared" si="149"/>
        <v>0</v>
      </c>
      <c r="AA694" s="2">
        <f t="shared" si="150"/>
        <v>0</v>
      </c>
      <c r="AB694" s="2">
        <f t="shared" si="151"/>
        <v>0</v>
      </c>
      <c r="AC694" s="2">
        <f t="shared" si="152"/>
        <v>0</v>
      </c>
      <c r="AD694" s="2">
        <f t="shared" si="153"/>
        <v>0</v>
      </c>
      <c r="AE694" s="2">
        <f t="shared" si="154"/>
        <v>0</v>
      </c>
    </row>
    <row r="695" spans="1:31" ht="15.75" customHeight="1" x14ac:dyDescent="0.25">
      <c r="A695" s="8" t="s">
        <v>1354</v>
      </c>
      <c r="B695" s="8" t="s">
        <v>1293</v>
      </c>
      <c r="C695" s="9">
        <v>0</v>
      </c>
      <c r="D695" s="9">
        <v>0</v>
      </c>
      <c r="E695" s="9">
        <v>0</v>
      </c>
      <c r="F695" s="9">
        <v>1</v>
      </c>
      <c r="G695" s="9">
        <v>1</v>
      </c>
      <c r="H695" s="9">
        <v>1</v>
      </c>
      <c r="I695" s="9">
        <v>1</v>
      </c>
      <c r="J695" s="9">
        <v>1</v>
      </c>
      <c r="K695" s="9">
        <v>0</v>
      </c>
      <c r="L695" s="9">
        <v>0</v>
      </c>
      <c r="M695" s="9">
        <v>0</v>
      </c>
      <c r="N695" s="9">
        <v>0</v>
      </c>
      <c r="O695" s="9">
        <v>0</v>
      </c>
      <c r="P695" s="9">
        <v>5</v>
      </c>
      <c r="R695" s="2">
        <f t="shared" si="141"/>
        <v>1</v>
      </c>
      <c r="S695" s="2">
        <f t="shared" si="142"/>
        <v>1</v>
      </c>
      <c r="T695" s="2">
        <f t="shared" si="143"/>
        <v>1</v>
      </c>
      <c r="U695" s="2">
        <f t="shared" si="144"/>
        <v>1</v>
      </c>
      <c r="V695" s="2">
        <f t="shared" si="145"/>
        <v>1</v>
      </c>
      <c r="W695" s="2">
        <f t="shared" si="146"/>
        <v>0</v>
      </c>
      <c r="X695" s="2">
        <f t="shared" si="147"/>
        <v>0</v>
      </c>
      <c r="Y695" s="2">
        <f t="shared" si="148"/>
        <v>0</v>
      </c>
      <c r="Z695" s="2">
        <f t="shared" si="149"/>
        <v>0</v>
      </c>
      <c r="AA695" s="2">
        <f t="shared" si="150"/>
        <v>0</v>
      </c>
      <c r="AB695" s="2">
        <f t="shared" si="151"/>
        <v>0</v>
      </c>
      <c r="AC695" s="2">
        <f t="shared" si="152"/>
        <v>0</v>
      </c>
      <c r="AD695" s="2">
        <f t="shared" si="153"/>
        <v>0</v>
      </c>
      <c r="AE695" s="2">
        <f t="shared" si="154"/>
        <v>0</v>
      </c>
    </row>
    <row r="696" spans="1:31" ht="15.75" customHeight="1" x14ac:dyDescent="0.25">
      <c r="A696" s="8" t="s">
        <v>1355</v>
      </c>
      <c r="B696" s="8" t="s">
        <v>1356</v>
      </c>
      <c r="C696" s="9">
        <v>0</v>
      </c>
      <c r="D696" s="9">
        <v>1</v>
      </c>
      <c r="E696" s="9">
        <v>0</v>
      </c>
      <c r="F696" s="9">
        <v>0</v>
      </c>
      <c r="G696" s="9">
        <v>0</v>
      </c>
      <c r="H696" s="9">
        <v>1</v>
      </c>
      <c r="I696" s="9">
        <v>1</v>
      </c>
      <c r="J696" s="9">
        <v>1</v>
      </c>
      <c r="K696" s="9">
        <v>1</v>
      </c>
      <c r="L696" s="9">
        <v>1</v>
      </c>
      <c r="M696" s="9">
        <v>1</v>
      </c>
      <c r="N696" s="9">
        <v>1</v>
      </c>
      <c r="O696" s="9">
        <v>1</v>
      </c>
      <c r="P696" s="9">
        <v>9</v>
      </c>
      <c r="R696" s="2">
        <f t="shared" si="141"/>
        <v>1</v>
      </c>
      <c r="S696" s="2">
        <f t="shared" si="142"/>
        <v>1</v>
      </c>
      <c r="T696" s="2">
        <f t="shared" si="143"/>
        <v>1</v>
      </c>
      <c r="U696" s="2">
        <f t="shared" si="144"/>
        <v>1</v>
      </c>
      <c r="V696" s="2">
        <f t="shared" si="145"/>
        <v>1</v>
      </c>
      <c r="W696" s="2">
        <f t="shared" si="146"/>
        <v>1</v>
      </c>
      <c r="X696" s="2">
        <f t="shared" si="147"/>
        <v>1</v>
      </c>
      <c r="Y696" s="2">
        <f t="shared" si="148"/>
        <v>1</v>
      </c>
      <c r="Z696" s="2">
        <f t="shared" si="149"/>
        <v>1</v>
      </c>
      <c r="AA696" s="2">
        <f t="shared" si="150"/>
        <v>0</v>
      </c>
      <c r="AB696" s="2">
        <f t="shared" si="151"/>
        <v>0</v>
      </c>
      <c r="AC696" s="2">
        <f t="shared" si="152"/>
        <v>0</v>
      </c>
      <c r="AD696" s="2">
        <f t="shared" si="153"/>
        <v>0</v>
      </c>
      <c r="AE696" s="2">
        <f t="shared" si="154"/>
        <v>0</v>
      </c>
    </row>
    <row r="697" spans="1:31" ht="15.75" customHeight="1" x14ac:dyDescent="0.25">
      <c r="A697" s="8" t="s">
        <v>1357</v>
      </c>
      <c r="B697" s="8" t="s">
        <v>1358</v>
      </c>
      <c r="C697" s="9">
        <v>0</v>
      </c>
      <c r="D697" s="9">
        <v>0</v>
      </c>
      <c r="E697" s="9">
        <v>0</v>
      </c>
      <c r="F697" s="9">
        <v>0</v>
      </c>
      <c r="G697" s="9">
        <v>0</v>
      </c>
      <c r="H697" s="9">
        <v>1</v>
      </c>
      <c r="I697" s="9">
        <v>0</v>
      </c>
      <c r="J697" s="9">
        <v>0</v>
      </c>
      <c r="K697" s="9">
        <v>0</v>
      </c>
      <c r="L697" s="9">
        <v>0</v>
      </c>
      <c r="M697" s="9">
        <v>0</v>
      </c>
      <c r="N697" s="9">
        <v>0</v>
      </c>
      <c r="O697" s="9">
        <v>0</v>
      </c>
      <c r="P697" s="9">
        <v>1</v>
      </c>
      <c r="R697" s="2">
        <f t="shared" si="141"/>
        <v>1</v>
      </c>
      <c r="S697" s="2">
        <f t="shared" si="142"/>
        <v>0</v>
      </c>
      <c r="T697" s="2">
        <f t="shared" si="143"/>
        <v>0</v>
      </c>
      <c r="U697" s="2">
        <f t="shared" si="144"/>
        <v>0</v>
      </c>
      <c r="V697" s="2">
        <f t="shared" si="145"/>
        <v>0</v>
      </c>
      <c r="W697" s="2">
        <f t="shared" si="146"/>
        <v>0</v>
      </c>
      <c r="X697" s="2">
        <f t="shared" si="147"/>
        <v>0</v>
      </c>
      <c r="Y697" s="2">
        <f t="shared" si="148"/>
        <v>0</v>
      </c>
      <c r="Z697" s="2">
        <f t="shared" si="149"/>
        <v>0</v>
      </c>
      <c r="AA697" s="2">
        <f t="shared" si="150"/>
        <v>0</v>
      </c>
      <c r="AB697" s="2">
        <f t="shared" si="151"/>
        <v>0</v>
      </c>
      <c r="AC697" s="2">
        <f t="shared" si="152"/>
        <v>0</v>
      </c>
      <c r="AD697" s="2">
        <f t="shared" si="153"/>
        <v>0</v>
      </c>
      <c r="AE697" s="2">
        <f t="shared" si="154"/>
        <v>0</v>
      </c>
    </row>
    <row r="698" spans="1:31" ht="15.75" customHeight="1" x14ac:dyDescent="0.25">
      <c r="A698" s="8" t="s">
        <v>801</v>
      </c>
      <c r="B698" s="8" t="s">
        <v>1359</v>
      </c>
      <c r="C698" s="9">
        <v>0</v>
      </c>
      <c r="D698" s="9">
        <v>0</v>
      </c>
      <c r="E698" s="9">
        <v>0</v>
      </c>
      <c r="F698" s="9">
        <v>0</v>
      </c>
      <c r="G698" s="9">
        <v>0</v>
      </c>
      <c r="H698" s="9">
        <v>1</v>
      </c>
      <c r="I698" s="9">
        <v>0</v>
      </c>
      <c r="J698" s="9">
        <v>0</v>
      </c>
      <c r="K698" s="9">
        <v>0</v>
      </c>
      <c r="L698" s="9">
        <v>0</v>
      </c>
      <c r="M698" s="9">
        <v>1</v>
      </c>
      <c r="N698" s="9">
        <v>1</v>
      </c>
      <c r="O698" s="9">
        <v>0</v>
      </c>
      <c r="P698" s="9">
        <v>3</v>
      </c>
      <c r="R698" s="2">
        <f t="shared" si="141"/>
        <v>1</v>
      </c>
      <c r="S698" s="2">
        <f t="shared" si="142"/>
        <v>1</v>
      </c>
      <c r="T698" s="2">
        <f t="shared" si="143"/>
        <v>1</v>
      </c>
      <c r="U698" s="2">
        <f t="shared" si="144"/>
        <v>0</v>
      </c>
      <c r="V698" s="2">
        <f t="shared" si="145"/>
        <v>0</v>
      </c>
      <c r="W698" s="2">
        <f t="shared" si="146"/>
        <v>0</v>
      </c>
      <c r="X698" s="2">
        <f t="shared" si="147"/>
        <v>0</v>
      </c>
      <c r="Y698" s="2">
        <f t="shared" si="148"/>
        <v>0</v>
      </c>
      <c r="Z698" s="2">
        <f t="shared" si="149"/>
        <v>0</v>
      </c>
      <c r="AA698" s="2">
        <f t="shared" si="150"/>
        <v>0</v>
      </c>
      <c r="AB698" s="2">
        <f t="shared" si="151"/>
        <v>0</v>
      </c>
      <c r="AC698" s="2">
        <f t="shared" si="152"/>
        <v>0</v>
      </c>
      <c r="AD698" s="2">
        <f t="shared" si="153"/>
        <v>0</v>
      </c>
      <c r="AE698" s="2">
        <f t="shared" si="154"/>
        <v>0</v>
      </c>
    </row>
    <row r="699" spans="1:31" ht="15.75" customHeight="1" x14ac:dyDescent="0.25">
      <c r="A699" s="8" t="s">
        <v>368</v>
      </c>
      <c r="B699" s="8" t="s">
        <v>1360</v>
      </c>
      <c r="C699" s="9">
        <v>0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 s="9">
        <v>1</v>
      </c>
      <c r="J699" s="9">
        <v>1</v>
      </c>
      <c r="K699" s="9">
        <v>1</v>
      </c>
      <c r="L699" s="9">
        <v>0</v>
      </c>
      <c r="M699" s="9">
        <v>0</v>
      </c>
      <c r="N699" s="9">
        <v>0</v>
      </c>
      <c r="O699" s="9">
        <v>0</v>
      </c>
      <c r="P699" s="9">
        <v>3</v>
      </c>
      <c r="R699" s="2">
        <f t="shared" si="141"/>
        <v>1</v>
      </c>
      <c r="S699" s="2">
        <f t="shared" si="142"/>
        <v>1</v>
      </c>
      <c r="T699" s="2">
        <f t="shared" si="143"/>
        <v>1</v>
      </c>
      <c r="U699" s="2">
        <f t="shared" si="144"/>
        <v>0</v>
      </c>
      <c r="V699" s="2">
        <f t="shared" si="145"/>
        <v>0</v>
      </c>
      <c r="W699" s="2">
        <f t="shared" si="146"/>
        <v>0</v>
      </c>
      <c r="X699" s="2">
        <f t="shared" si="147"/>
        <v>0</v>
      </c>
      <c r="Y699" s="2">
        <f t="shared" si="148"/>
        <v>0</v>
      </c>
      <c r="Z699" s="2">
        <f t="shared" si="149"/>
        <v>0</v>
      </c>
      <c r="AA699" s="2">
        <f t="shared" si="150"/>
        <v>0</v>
      </c>
      <c r="AB699" s="2">
        <f t="shared" si="151"/>
        <v>0</v>
      </c>
      <c r="AC699" s="2">
        <f t="shared" si="152"/>
        <v>0</v>
      </c>
      <c r="AD699" s="2">
        <f t="shared" si="153"/>
        <v>0</v>
      </c>
      <c r="AE699" s="2">
        <f t="shared" si="154"/>
        <v>0</v>
      </c>
    </row>
    <row r="700" spans="1:31" ht="15.75" customHeight="1" x14ac:dyDescent="0.25">
      <c r="A700" s="8" t="s">
        <v>1361</v>
      </c>
      <c r="B700" s="8" t="s">
        <v>1362</v>
      </c>
      <c r="C700" s="9">
        <v>0</v>
      </c>
      <c r="D700" s="9">
        <v>0</v>
      </c>
      <c r="E700" s="9">
        <v>0</v>
      </c>
      <c r="F700" s="9">
        <v>0</v>
      </c>
      <c r="G700" s="9">
        <v>0</v>
      </c>
      <c r="H700" s="9">
        <v>0</v>
      </c>
      <c r="I700" s="9">
        <v>1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1</v>
      </c>
      <c r="R700" s="2">
        <f t="shared" si="141"/>
        <v>1</v>
      </c>
      <c r="S700" s="2">
        <f t="shared" si="142"/>
        <v>0</v>
      </c>
      <c r="T700" s="2">
        <f t="shared" si="143"/>
        <v>0</v>
      </c>
      <c r="U700" s="2">
        <f t="shared" si="144"/>
        <v>0</v>
      </c>
      <c r="V700" s="2">
        <f t="shared" si="145"/>
        <v>0</v>
      </c>
      <c r="W700" s="2">
        <f t="shared" si="146"/>
        <v>0</v>
      </c>
      <c r="X700" s="2">
        <f t="shared" si="147"/>
        <v>0</v>
      </c>
      <c r="Y700" s="2">
        <f t="shared" si="148"/>
        <v>0</v>
      </c>
      <c r="Z700" s="2">
        <f t="shared" si="149"/>
        <v>0</v>
      </c>
      <c r="AA700" s="2">
        <f t="shared" si="150"/>
        <v>0</v>
      </c>
      <c r="AB700" s="2">
        <f t="shared" si="151"/>
        <v>0</v>
      </c>
      <c r="AC700" s="2">
        <f t="shared" si="152"/>
        <v>0</v>
      </c>
      <c r="AD700" s="2">
        <f t="shared" si="153"/>
        <v>0</v>
      </c>
      <c r="AE700" s="2">
        <f t="shared" si="154"/>
        <v>0</v>
      </c>
    </row>
    <row r="701" spans="1:31" ht="15.75" customHeight="1" x14ac:dyDescent="0.25">
      <c r="A701" s="8" t="s">
        <v>1363</v>
      </c>
      <c r="B701" s="8" t="s">
        <v>1364</v>
      </c>
      <c r="C701" s="9">
        <v>0</v>
      </c>
      <c r="D701" s="9">
        <v>0</v>
      </c>
      <c r="E701" s="9">
        <v>0</v>
      </c>
      <c r="F701" s="9">
        <v>0</v>
      </c>
      <c r="G701" s="9">
        <v>0</v>
      </c>
      <c r="H701" s="9">
        <v>0</v>
      </c>
      <c r="I701" s="9">
        <v>1</v>
      </c>
      <c r="J701" s="9">
        <v>0</v>
      </c>
      <c r="K701" s="9">
        <v>0</v>
      </c>
      <c r="L701" s="9">
        <v>0</v>
      </c>
      <c r="M701" s="9">
        <v>0</v>
      </c>
      <c r="N701" s="9">
        <v>0</v>
      </c>
      <c r="O701" s="9">
        <v>0</v>
      </c>
      <c r="P701" s="9">
        <v>1</v>
      </c>
      <c r="R701" s="2">
        <f t="shared" si="141"/>
        <v>1</v>
      </c>
      <c r="S701" s="2">
        <f t="shared" si="142"/>
        <v>0</v>
      </c>
      <c r="T701" s="2">
        <f t="shared" si="143"/>
        <v>0</v>
      </c>
      <c r="U701" s="2">
        <f t="shared" si="144"/>
        <v>0</v>
      </c>
      <c r="V701" s="2">
        <f t="shared" si="145"/>
        <v>0</v>
      </c>
      <c r="W701" s="2">
        <f t="shared" si="146"/>
        <v>0</v>
      </c>
      <c r="X701" s="2">
        <f t="shared" si="147"/>
        <v>0</v>
      </c>
      <c r="Y701" s="2">
        <f t="shared" si="148"/>
        <v>0</v>
      </c>
      <c r="Z701" s="2">
        <f t="shared" si="149"/>
        <v>0</v>
      </c>
      <c r="AA701" s="2">
        <f t="shared" si="150"/>
        <v>0</v>
      </c>
      <c r="AB701" s="2">
        <f t="shared" si="151"/>
        <v>0</v>
      </c>
      <c r="AC701" s="2">
        <f t="shared" si="152"/>
        <v>0</v>
      </c>
      <c r="AD701" s="2">
        <f t="shared" si="153"/>
        <v>0</v>
      </c>
      <c r="AE701" s="2">
        <f t="shared" si="154"/>
        <v>0</v>
      </c>
    </row>
    <row r="702" spans="1:31" ht="15.75" customHeight="1" x14ac:dyDescent="0.25">
      <c r="A702" s="8" t="s">
        <v>1365</v>
      </c>
      <c r="B702" s="8" t="s">
        <v>1366</v>
      </c>
      <c r="C702" s="9">
        <v>0</v>
      </c>
      <c r="D702" s="9">
        <v>0</v>
      </c>
      <c r="E702" s="9">
        <v>0</v>
      </c>
      <c r="F702" s="9">
        <v>0</v>
      </c>
      <c r="G702" s="9">
        <v>0</v>
      </c>
      <c r="H702" s="9">
        <v>0</v>
      </c>
      <c r="I702" s="9">
        <v>0</v>
      </c>
      <c r="J702" s="9">
        <v>1</v>
      </c>
      <c r="K702" s="9">
        <v>0</v>
      </c>
      <c r="L702" s="9">
        <v>0</v>
      </c>
      <c r="M702" s="9">
        <v>1</v>
      </c>
      <c r="N702" s="9">
        <v>1</v>
      </c>
      <c r="O702" s="9">
        <v>0</v>
      </c>
      <c r="P702" s="9">
        <v>3</v>
      </c>
      <c r="R702" s="2">
        <f t="shared" si="141"/>
        <v>1</v>
      </c>
      <c r="S702" s="2">
        <f t="shared" si="142"/>
        <v>1</v>
      </c>
      <c r="T702" s="2">
        <f t="shared" si="143"/>
        <v>1</v>
      </c>
      <c r="U702" s="2">
        <f t="shared" si="144"/>
        <v>0</v>
      </c>
      <c r="V702" s="2">
        <f t="shared" si="145"/>
        <v>0</v>
      </c>
      <c r="W702" s="2">
        <f t="shared" si="146"/>
        <v>0</v>
      </c>
      <c r="X702" s="2">
        <f t="shared" si="147"/>
        <v>0</v>
      </c>
      <c r="Y702" s="2">
        <f t="shared" si="148"/>
        <v>0</v>
      </c>
      <c r="Z702" s="2">
        <f t="shared" si="149"/>
        <v>0</v>
      </c>
      <c r="AA702" s="2">
        <f t="shared" si="150"/>
        <v>0</v>
      </c>
      <c r="AB702" s="2">
        <f t="shared" si="151"/>
        <v>0</v>
      </c>
      <c r="AC702" s="2">
        <f t="shared" si="152"/>
        <v>0</v>
      </c>
      <c r="AD702" s="2">
        <f t="shared" si="153"/>
        <v>0</v>
      </c>
      <c r="AE702" s="2">
        <f t="shared" si="154"/>
        <v>0</v>
      </c>
    </row>
    <row r="703" spans="1:31" ht="15.75" customHeight="1" x14ac:dyDescent="0.25">
      <c r="A703" s="8" t="s">
        <v>1367</v>
      </c>
      <c r="B703" s="8" t="s">
        <v>1267</v>
      </c>
      <c r="C703" s="9">
        <v>0</v>
      </c>
      <c r="D703" s="9">
        <v>0</v>
      </c>
      <c r="E703" s="9">
        <v>0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1</v>
      </c>
      <c r="L703" s="9">
        <v>1</v>
      </c>
      <c r="M703" s="9">
        <v>0</v>
      </c>
      <c r="N703" s="9">
        <v>0</v>
      </c>
      <c r="O703" s="9">
        <v>0</v>
      </c>
      <c r="P703" s="9">
        <v>2</v>
      </c>
      <c r="R703" s="2">
        <f t="shared" si="141"/>
        <v>1</v>
      </c>
      <c r="S703" s="2">
        <f t="shared" si="142"/>
        <v>1</v>
      </c>
      <c r="T703" s="2">
        <f t="shared" si="143"/>
        <v>0</v>
      </c>
      <c r="U703" s="2">
        <f t="shared" si="144"/>
        <v>0</v>
      </c>
      <c r="V703" s="2">
        <f t="shared" si="145"/>
        <v>0</v>
      </c>
      <c r="W703" s="2">
        <f t="shared" si="146"/>
        <v>0</v>
      </c>
      <c r="X703" s="2">
        <f t="shared" si="147"/>
        <v>0</v>
      </c>
      <c r="Y703" s="2">
        <f t="shared" si="148"/>
        <v>0</v>
      </c>
      <c r="Z703" s="2">
        <f t="shared" si="149"/>
        <v>0</v>
      </c>
      <c r="AA703" s="2">
        <f t="shared" si="150"/>
        <v>0</v>
      </c>
      <c r="AB703" s="2">
        <f t="shared" si="151"/>
        <v>0</v>
      </c>
      <c r="AC703" s="2">
        <f t="shared" si="152"/>
        <v>0</v>
      </c>
      <c r="AD703" s="2">
        <f t="shared" si="153"/>
        <v>0</v>
      </c>
      <c r="AE703" s="2">
        <f t="shared" si="154"/>
        <v>0</v>
      </c>
    </row>
    <row r="704" spans="1:31" ht="15.75" customHeight="1" x14ac:dyDescent="0.25">
      <c r="A704" s="8" t="s">
        <v>1368</v>
      </c>
      <c r="B704" s="8" t="s">
        <v>1369</v>
      </c>
      <c r="C704" s="9">
        <v>0</v>
      </c>
      <c r="D704" s="9">
        <v>0</v>
      </c>
      <c r="E704" s="9">
        <v>0</v>
      </c>
      <c r="F704" s="9">
        <v>0</v>
      </c>
      <c r="G704" s="9">
        <v>0</v>
      </c>
      <c r="H704" s="9">
        <v>0</v>
      </c>
      <c r="I704" s="9">
        <v>1</v>
      </c>
      <c r="J704" s="9">
        <v>1</v>
      </c>
      <c r="K704" s="9">
        <v>1</v>
      </c>
      <c r="L704" s="9">
        <v>1</v>
      </c>
      <c r="M704" s="9">
        <v>1</v>
      </c>
      <c r="N704" s="9">
        <v>0</v>
      </c>
      <c r="O704" s="9">
        <v>0</v>
      </c>
      <c r="P704" s="9">
        <v>6</v>
      </c>
      <c r="R704" s="2">
        <f t="shared" si="141"/>
        <v>1</v>
      </c>
      <c r="S704" s="2">
        <f t="shared" si="142"/>
        <v>1</v>
      </c>
      <c r="T704" s="2">
        <f t="shared" si="143"/>
        <v>1</v>
      </c>
      <c r="U704" s="2">
        <f t="shared" si="144"/>
        <v>1</v>
      </c>
      <c r="V704" s="2">
        <f t="shared" si="145"/>
        <v>1</v>
      </c>
      <c r="W704" s="2">
        <f t="shared" si="146"/>
        <v>0</v>
      </c>
      <c r="X704" s="2">
        <f t="shared" si="147"/>
        <v>0</v>
      </c>
      <c r="Y704" s="2">
        <f t="shared" si="148"/>
        <v>0</v>
      </c>
      <c r="Z704" s="2">
        <f t="shared" si="149"/>
        <v>0</v>
      </c>
      <c r="AA704" s="2">
        <f t="shared" si="150"/>
        <v>0</v>
      </c>
      <c r="AB704" s="2">
        <f t="shared" si="151"/>
        <v>0</v>
      </c>
      <c r="AC704" s="2">
        <f t="shared" si="152"/>
        <v>0</v>
      </c>
      <c r="AD704" s="2">
        <f t="shared" si="153"/>
        <v>0</v>
      </c>
      <c r="AE704" s="2">
        <f t="shared" si="154"/>
        <v>0</v>
      </c>
    </row>
    <row r="705" spans="1:31" ht="15.75" customHeight="1" x14ac:dyDescent="0.25">
      <c r="A705" s="8" t="s">
        <v>1370</v>
      </c>
      <c r="B705" s="8" t="s">
        <v>1371</v>
      </c>
      <c r="C705" s="9">
        <v>0</v>
      </c>
      <c r="D705" s="9">
        <v>0</v>
      </c>
      <c r="E705" s="9">
        <v>0</v>
      </c>
      <c r="F705" s="9">
        <v>0</v>
      </c>
      <c r="G705" s="9">
        <v>1</v>
      </c>
      <c r="H705" s="9">
        <v>0</v>
      </c>
      <c r="I705" s="9">
        <v>1</v>
      </c>
      <c r="J705" s="9">
        <v>1</v>
      </c>
      <c r="K705" s="9">
        <v>1</v>
      </c>
      <c r="L705" s="9">
        <v>1</v>
      </c>
      <c r="M705" s="9">
        <v>1</v>
      </c>
      <c r="N705" s="9">
        <v>1</v>
      </c>
      <c r="O705" s="9">
        <v>1</v>
      </c>
      <c r="P705" s="9">
        <v>10</v>
      </c>
      <c r="R705" s="2">
        <f t="shared" si="141"/>
        <v>1</v>
      </c>
      <c r="S705" s="2">
        <f t="shared" si="142"/>
        <v>1</v>
      </c>
      <c r="T705" s="2">
        <f t="shared" si="143"/>
        <v>1</v>
      </c>
      <c r="U705" s="2">
        <f t="shared" si="144"/>
        <v>1</v>
      </c>
      <c r="V705" s="2">
        <f t="shared" si="145"/>
        <v>1</v>
      </c>
      <c r="W705" s="2">
        <f t="shared" si="146"/>
        <v>1</v>
      </c>
      <c r="X705" s="2">
        <f t="shared" si="147"/>
        <v>1</v>
      </c>
      <c r="Y705" s="2">
        <f t="shared" si="148"/>
        <v>1</v>
      </c>
      <c r="Z705" s="2">
        <f t="shared" si="149"/>
        <v>0</v>
      </c>
      <c r="AA705" s="2">
        <f t="shared" si="150"/>
        <v>0</v>
      </c>
      <c r="AB705" s="2">
        <f t="shared" si="151"/>
        <v>0</v>
      </c>
      <c r="AC705" s="2">
        <f t="shared" si="152"/>
        <v>0</v>
      </c>
      <c r="AD705" s="2">
        <f t="shared" si="153"/>
        <v>0</v>
      </c>
      <c r="AE705" s="2">
        <f t="shared" si="154"/>
        <v>0</v>
      </c>
    </row>
    <row r="706" spans="1:31" ht="15.75" customHeight="1" x14ac:dyDescent="0.25">
      <c r="A706" s="8" t="s">
        <v>437</v>
      </c>
      <c r="B706" s="8" t="s">
        <v>1372</v>
      </c>
      <c r="C706" s="9">
        <v>0</v>
      </c>
      <c r="D706" s="9">
        <v>0</v>
      </c>
      <c r="E706" s="9">
        <v>0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1</v>
      </c>
      <c r="L706" s="9">
        <v>0</v>
      </c>
      <c r="M706" s="9">
        <v>0</v>
      </c>
      <c r="N706" s="9">
        <v>0</v>
      </c>
      <c r="O706" s="9">
        <v>0</v>
      </c>
      <c r="P706" s="9">
        <v>3</v>
      </c>
      <c r="R706" s="2">
        <f t="shared" ref="R706:R713" si="155">IF(SUM(C706+D706+E706+F706+G706+H706+I706+J706+K706+L706+M706+N706+O706)&gt;=1,1,0)</f>
        <v>1</v>
      </c>
      <c r="S706" s="2">
        <f t="shared" ref="S706:S713" si="156">IF(SUM(C706+D706+E706+F706+G706+H706+I706+J706+K706+L706+M706+N706+O706)&gt;=2,1,0)</f>
        <v>0</v>
      </c>
      <c r="T706" s="2">
        <f t="shared" ref="T706:T713" si="157">IF(SUM(C706+D706+E706+F706+G706+H706+I706+J706+K706+L706+M706+N706+O706)&gt;=3,1,0)</f>
        <v>0</v>
      </c>
      <c r="U706" s="2">
        <f t="shared" ref="U706:U713" si="158">IF(SUM(C706+D706+E706+F706+G706+H706+I706+J706+K706+L706+M706+N706+O706)&gt;=4,1,0)</f>
        <v>0</v>
      </c>
      <c r="V706" s="2">
        <f t="shared" ref="V706:V713" si="159">IF(SUM(C706+D706+E706+F706+G706+H706+I706+J706+K706+L706+M706+N706+O706)&gt;=5,1,0)</f>
        <v>0</v>
      </c>
      <c r="W706" s="2">
        <f t="shared" ref="W706:W713" si="160">IF(SUM(C706+D706+E706+F706+G706+H706+I706+J706+K706+L706+M706+N706+O706)&gt;=6,1,0)</f>
        <v>0</v>
      </c>
      <c r="X706" s="2">
        <f t="shared" ref="X706:X713" si="161">IF(SUM(C706+D706+E706+F706+G706+H706+I706+J706+K706+L706+M706+N706+O706)&gt;=7,1,0)</f>
        <v>0</v>
      </c>
      <c r="Y706" s="2">
        <f t="shared" ref="Y706:Y713" si="162">IF(SUM(C706+D706+E706+F706+G706+H706+I706+J706+K706+L706+M706+N706+O706)&gt;=8,1,0)</f>
        <v>0</v>
      </c>
      <c r="Z706" s="2">
        <f t="shared" ref="Z706:Z713" si="163">IF(SUM(C706+D706+E706+F706+G706+H706+I706+J706+K706+L706+M706+N706+O706)&gt;=9,1,0)</f>
        <v>0</v>
      </c>
      <c r="AA706" s="2">
        <f t="shared" ref="AA706:AA713" si="164">IF(SUM(C706+D706+E706+F706+G706+H706+I706+J706+K706+L706+M706+N706+O706)&gt;=10,1,0)</f>
        <v>0</v>
      </c>
      <c r="AB706" s="2">
        <f t="shared" ref="AB706:AB713" si="165">IF(SUM(C706+D706+E706+F706+G706+H706+I706+J706+K706+L706+M706+N706+O706)&gt;=11,1,0)</f>
        <v>0</v>
      </c>
      <c r="AC706" s="2">
        <f t="shared" ref="AC706:AC713" si="166">IF(SUM(C706+D706+E706+F706+G706+H706+I706+J706+K706+L706+M706+N706+O706)&gt;=12,1,0)</f>
        <v>0</v>
      </c>
      <c r="AD706" s="2">
        <f t="shared" ref="AD706:AD713" si="167">IF(SUM(C706+D706+E706+F706+G706+H706+I706+J706+K706+L706+M706+N706+O706)&gt;=13,1,0)</f>
        <v>0</v>
      </c>
      <c r="AE706" s="2">
        <f t="shared" ref="AE706:AE713" si="168">IF(SUM(C706+D706+E706+F706+G706+H706+I706+J706+K706+L706+M706+N706+O706)=0,1,0)</f>
        <v>0</v>
      </c>
    </row>
    <row r="707" spans="1:31" ht="15.75" customHeight="1" x14ac:dyDescent="0.25">
      <c r="A707" s="8" t="s">
        <v>1238</v>
      </c>
      <c r="B707" s="8" t="s">
        <v>1373</v>
      </c>
      <c r="C707" s="9">
        <v>0</v>
      </c>
      <c r="D707" s="9">
        <v>0</v>
      </c>
      <c r="E707" s="9">
        <v>0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9">
        <v>0</v>
      </c>
      <c r="M707" s="9">
        <v>1</v>
      </c>
      <c r="N707" s="9">
        <v>0</v>
      </c>
      <c r="O707" s="9">
        <v>0</v>
      </c>
      <c r="P707" s="9">
        <v>1</v>
      </c>
      <c r="R707" s="2">
        <f t="shared" si="155"/>
        <v>1</v>
      </c>
      <c r="S707" s="2">
        <f t="shared" si="156"/>
        <v>0</v>
      </c>
      <c r="T707" s="2">
        <f t="shared" si="157"/>
        <v>0</v>
      </c>
      <c r="U707" s="2">
        <f t="shared" si="158"/>
        <v>0</v>
      </c>
      <c r="V707" s="2">
        <f t="shared" si="159"/>
        <v>0</v>
      </c>
      <c r="W707" s="2">
        <f t="shared" si="160"/>
        <v>0</v>
      </c>
      <c r="X707" s="2">
        <f t="shared" si="161"/>
        <v>0</v>
      </c>
      <c r="Y707" s="2">
        <f t="shared" si="162"/>
        <v>0</v>
      </c>
      <c r="Z707" s="2">
        <f t="shared" si="163"/>
        <v>0</v>
      </c>
      <c r="AA707" s="2">
        <f t="shared" si="164"/>
        <v>0</v>
      </c>
      <c r="AB707" s="2">
        <f t="shared" si="165"/>
        <v>0</v>
      </c>
      <c r="AC707" s="2">
        <f t="shared" si="166"/>
        <v>0</v>
      </c>
      <c r="AD707" s="2">
        <f t="shared" si="167"/>
        <v>0</v>
      </c>
      <c r="AE707" s="2">
        <f t="shared" si="168"/>
        <v>0</v>
      </c>
    </row>
    <row r="708" spans="1:31" ht="15.75" customHeight="1" x14ac:dyDescent="0.25">
      <c r="A708" s="8" t="s">
        <v>146</v>
      </c>
      <c r="B708" s="8" t="s">
        <v>1374</v>
      </c>
      <c r="C708" s="9">
        <v>0</v>
      </c>
      <c r="D708" s="9">
        <v>0</v>
      </c>
      <c r="E708" s="9">
        <v>0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9">
        <v>1</v>
      </c>
      <c r="M708" s="9">
        <v>0</v>
      </c>
      <c r="N708" s="9">
        <v>0</v>
      </c>
      <c r="O708" s="9">
        <v>1</v>
      </c>
      <c r="P708" s="9">
        <v>2</v>
      </c>
      <c r="R708" s="2">
        <f t="shared" si="155"/>
        <v>1</v>
      </c>
      <c r="S708" s="2">
        <f t="shared" si="156"/>
        <v>1</v>
      </c>
      <c r="T708" s="2">
        <f t="shared" si="157"/>
        <v>0</v>
      </c>
      <c r="U708" s="2">
        <f t="shared" si="158"/>
        <v>0</v>
      </c>
      <c r="V708" s="2">
        <f t="shared" si="159"/>
        <v>0</v>
      </c>
      <c r="W708" s="2">
        <f t="shared" si="160"/>
        <v>0</v>
      </c>
      <c r="X708" s="2">
        <f t="shared" si="161"/>
        <v>0</v>
      </c>
      <c r="Y708" s="2">
        <f t="shared" si="162"/>
        <v>0</v>
      </c>
      <c r="Z708" s="2">
        <f t="shared" si="163"/>
        <v>0</v>
      </c>
      <c r="AA708" s="2">
        <f t="shared" si="164"/>
        <v>0</v>
      </c>
      <c r="AB708" s="2">
        <f t="shared" si="165"/>
        <v>0</v>
      </c>
      <c r="AC708" s="2">
        <f t="shared" si="166"/>
        <v>0</v>
      </c>
      <c r="AD708" s="2">
        <f t="shared" si="167"/>
        <v>0</v>
      </c>
      <c r="AE708" s="2">
        <f t="shared" si="168"/>
        <v>0</v>
      </c>
    </row>
    <row r="709" spans="1:31" ht="15.75" customHeight="1" x14ac:dyDescent="0.25">
      <c r="A709" s="8" t="s">
        <v>707</v>
      </c>
      <c r="B709" s="8" t="s">
        <v>1375</v>
      </c>
      <c r="C709" s="9">
        <v>0</v>
      </c>
      <c r="D709" s="9">
        <v>0</v>
      </c>
      <c r="E709" s="9">
        <v>0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9">
        <v>1</v>
      </c>
      <c r="M709" s="9">
        <v>0</v>
      </c>
      <c r="N709" s="9">
        <v>0</v>
      </c>
      <c r="O709" s="9">
        <v>0</v>
      </c>
      <c r="P709" s="9">
        <v>1</v>
      </c>
      <c r="R709" s="2">
        <f t="shared" si="155"/>
        <v>1</v>
      </c>
      <c r="S709" s="2">
        <f t="shared" si="156"/>
        <v>0</v>
      </c>
      <c r="T709" s="2">
        <f t="shared" si="157"/>
        <v>0</v>
      </c>
      <c r="U709" s="2">
        <f t="shared" si="158"/>
        <v>0</v>
      </c>
      <c r="V709" s="2">
        <f t="shared" si="159"/>
        <v>0</v>
      </c>
      <c r="W709" s="2">
        <f t="shared" si="160"/>
        <v>0</v>
      </c>
      <c r="X709" s="2">
        <f t="shared" si="161"/>
        <v>0</v>
      </c>
      <c r="Y709" s="2">
        <f t="shared" si="162"/>
        <v>0</v>
      </c>
      <c r="Z709" s="2">
        <f t="shared" si="163"/>
        <v>0</v>
      </c>
      <c r="AA709" s="2">
        <f t="shared" si="164"/>
        <v>0</v>
      </c>
      <c r="AB709" s="2">
        <f t="shared" si="165"/>
        <v>0</v>
      </c>
      <c r="AC709" s="2">
        <f t="shared" si="166"/>
        <v>0</v>
      </c>
      <c r="AD709" s="2">
        <f t="shared" si="167"/>
        <v>0</v>
      </c>
      <c r="AE709" s="2">
        <f t="shared" si="168"/>
        <v>0</v>
      </c>
    </row>
    <row r="710" spans="1:31" ht="15.75" customHeight="1" x14ac:dyDescent="0.25">
      <c r="A710" s="8" t="s">
        <v>1376</v>
      </c>
      <c r="B710" s="8" t="s">
        <v>1377</v>
      </c>
      <c r="C710" s="9">
        <v>0</v>
      </c>
      <c r="D710" s="9">
        <v>0</v>
      </c>
      <c r="E710" s="9">
        <v>0</v>
      </c>
      <c r="F710" s="9">
        <v>0</v>
      </c>
      <c r="G710" s="9">
        <v>0</v>
      </c>
      <c r="H710" s="9">
        <v>0</v>
      </c>
      <c r="I710" s="9">
        <v>1</v>
      </c>
      <c r="J710" s="9">
        <v>0</v>
      </c>
      <c r="K710" s="9">
        <v>1</v>
      </c>
      <c r="L710" s="9">
        <v>0</v>
      </c>
      <c r="M710" s="9">
        <v>0</v>
      </c>
      <c r="N710" s="9">
        <v>1</v>
      </c>
      <c r="O710" s="9">
        <v>1</v>
      </c>
      <c r="P710" s="9">
        <v>4</v>
      </c>
      <c r="R710" s="2">
        <f t="shared" si="155"/>
        <v>1</v>
      </c>
      <c r="S710" s="2">
        <f t="shared" si="156"/>
        <v>1</v>
      </c>
      <c r="T710" s="2">
        <f t="shared" si="157"/>
        <v>1</v>
      </c>
      <c r="U710" s="2">
        <f t="shared" si="158"/>
        <v>1</v>
      </c>
      <c r="V710" s="2">
        <f t="shared" si="159"/>
        <v>0</v>
      </c>
      <c r="W710" s="2">
        <f t="shared" si="160"/>
        <v>0</v>
      </c>
      <c r="X710" s="2">
        <f t="shared" si="161"/>
        <v>0</v>
      </c>
      <c r="Y710" s="2">
        <f t="shared" si="162"/>
        <v>0</v>
      </c>
      <c r="Z710" s="2">
        <f t="shared" si="163"/>
        <v>0</v>
      </c>
      <c r="AA710" s="2">
        <f t="shared" si="164"/>
        <v>0</v>
      </c>
      <c r="AB710" s="2">
        <f t="shared" si="165"/>
        <v>0</v>
      </c>
      <c r="AC710" s="2">
        <f t="shared" si="166"/>
        <v>0</v>
      </c>
      <c r="AD710" s="2">
        <f t="shared" si="167"/>
        <v>0</v>
      </c>
      <c r="AE710" s="2">
        <f t="shared" si="168"/>
        <v>0</v>
      </c>
    </row>
    <row r="711" spans="1:31" ht="15.75" customHeight="1" x14ac:dyDescent="0.25">
      <c r="A711" s="8" t="s">
        <v>633</v>
      </c>
      <c r="B711" s="8" t="s">
        <v>1378</v>
      </c>
      <c r="C711" s="9">
        <v>0</v>
      </c>
      <c r="D711" s="9">
        <v>0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0</v>
      </c>
      <c r="O711" s="9">
        <v>1</v>
      </c>
      <c r="P711" s="9">
        <v>1</v>
      </c>
      <c r="R711" s="2">
        <f t="shared" si="155"/>
        <v>1</v>
      </c>
      <c r="S711" s="2">
        <f t="shared" si="156"/>
        <v>0</v>
      </c>
      <c r="T711" s="2">
        <f t="shared" si="157"/>
        <v>0</v>
      </c>
      <c r="U711" s="2">
        <f t="shared" si="158"/>
        <v>0</v>
      </c>
      <c r="V711" s="2">
        <f t="shared" si="159"/>
        <v>0</v>
      </c>
      <c r="W711" s="2">
        <f t="shared" si="160"/>
        <v>0</v>
      </c>
      <c r="X711" s="2">
        <f t="shared" si="161"/>
        <v>0</v>
      </c>
      <c r="Y711" s="2">
        <f t="shared" si="162"/>
        <v>0</v>
      </c>
      <c r="Z711" s="2">
        <f t="shared" si="163"/>
        <v>0</v>
      </c>
      <c r="AA711" s="2">
        <f t="shared" si="164"/>
        <v>0</v>
      </c>
      <c r="AB711" s="2">
        <f t="shared" si="165"/>
        <v>0</v>
      </c>
      <c r="AC711" s="2">
        <f t="shared" si="166"/>
        <v>0</v>
      </c>
      <c r="AD711" s="2">
        <f t="shared" si="167"/>
        <v>0</v>
      </c>
      <c r="AE711" s="2">
        <f t="shared" si="168"/>
        <v>0</v>
      </c>
    </row>
    <row r="712" spans="1:31" ht="15.75" customHeight="1" x14ac:dyDescent="0.25">
      <c r="A712" s="8" t="s">
        <v>1379</v>
      </c>
      <c r="B712" s="8" t="s">
        <v>1380</v>
      </c>
      <c r="C712" s="9">
        <v>0</v>
      </c>
      <c r="D712" s="9">
        <v>0</v>
      </c>
      <c r="E712" s="9">
        <v>0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0</v>
      </c>
      <c r="O712" s="9">
        <v>1</v>
      </c>
      <c r="P712" s="9">
        <v>1</v>
      </c>
      <c r="R712" s="2">
        <f t="shared" si="155"/>
        <v>1</v>
      </c>
      <c r="S712" s="2">
        <f t="shared" si="156"/>
        <v>0</v>
      </c>
      <c r="T712" s="2">
        <f t="shared" si="157"/>
        <v>0</v>
      </c>
      <c r="U712" s="2">
        <f t="shared" si="158"/>
        <v>0</v>
      </c>
      <c r="V712" s="2">
        <f t="shared" si="159"/>
        <v>0</v>
      </c>
      <c r="W712" s="2">
        <f t="shared" si="160"/>
        <v>0</v>
      </c>
      <c r="X712" s="2">
        <f t="shared" si="161"/>
        <v>0</v>
      </c>
      <c r="Y712" s="2">
        <f t="shared" si="162"/>
        <v>0</v>
      </c>
      <c r="Z712" s="2">
        <f t="shared" si="163"/>
        <v>0</v>
      </c>
      <c r="AA712" s="2">
        <f t="shared" si="164"/>
        <v>0</v>
      </c>
      <c r="AB712" s="2">
        <f t="shared" si="165"/>
        <v>0</v>
      </c>
      <c r="AC712" s="2">
        <f t="shared" si="166"/>
        <v>0</v>
      </c>
      <c r="AD712" s="2">
        <f t="shared" si="167"/>
        <v>0</v>
      </c>
      <c r="AE712" s="2">
        <f t="shared" si="168"/>
        <v>0</v>
      </c>
    </row>
    <row r="713" spans="1:31" ht="15.75" customHeight="1" x14ac:dyDescent="0.25">
      <c r="A713" s="8" t="s">
        <v>625</v>
      </c>
      <c r="B713" s="8" t="s">
        <v>1381</v>
      </c>
      <c r="C713" s="9">
        <v>0</v>
      </c>
      <c r="D713" s="9">
        <v>0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0</v>
      </c>
      <c r="O713" s="9">
        <v>1</v>
      </c>
      <c r="P713" s="9">
        <v>1</v>
      </c>
      <c r="R713" s="2">
        <f t="shared" si="155"/>
        <v>1</v>
      </c>
      <c r="S713" s="2">
        <f t="shared" si="156"/>
        <v>0</v>
      </c>
      <c r="T713" s="2">
        <f t="shared" si="157"/>
        <v>0</v>
      </c>
      <c r="U713" s="2">
        <f t="shared" si="158"/>
        <v>0</v>
      </c>
      <c r="V713" s="2">
        <f t="shared" si="159"/>
        <v>0</v>
      </c>
      <c r="W713" s="2">
        <f t="shared" si="160"/>
        <v>0</v>
      </c>
      <c r="X713" s="2">
        <f t="shared" si="161"/>
        <v>0</v>
      </c>
      <c r="Y713" s="2">
        <f t="shared" si="162"/>
        <v>0</v>
      </c>
      <c r="Z713" s="2">
        <f t="shared" si="163"/>
        <v>0</v>
      </c>
      <c r="AA713" s="2">
        <f t="shared" si="164"/>
        <v>0</v>
      </c>
      <c r="AB713" s="2">
        <f t="shared" si="165"/>
        <v>0</v>
      </c>
      <c r="AC713" s="2">
        <f t="shared" si="166"/>
        <v>0</v>
      </c>
      <c r="AD713" s="2">
        <f t="shared" si="167"/>
        <v>0</v>
      </c>
      <c r="AE713" s="2">
        <f t="shared" si="168"/>
        <v>0</v>
      </c>
    </row>
    <row r="714" spans="1:31" ht="15.75" customHeight="1" x14ac:dyDescent="0.25">
      <c r="A714" s="8"/>
      <c r="B714" s="8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 x14ac:dyDescent="0.25">
      <c r="A715" s="8"/>
      <c r="B715" s="8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 x14ac:dyDescent="0.25">
      <c r="A716" s="8"/>
      <c r="B716" s="8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 x14ac:dyDescent="0.25">
      <c r="A717" s="8"/>
      <c r="B717" s="8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 x14ac:dyDescent="0.25">
      <c r="A718" s="8"/>
      <c r="B718" s="8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 x14ac:dyDescent="0.25">
      <c r="A719" s="8"/>
      <c r="B719" s="8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 x14ac:dyDescent="0.25">
      <c r="A720" s="8"/>
      <c r="B720" s="8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 x14ac:dyDescent="0.25">
      <c r="A721" s="8"/>
      <c r="B721" s="8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 x14ac:dyDescent="0.25">
      <c r="A722" s="8"/>
      <c r="B722" s="8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 x14ac:dyDescent="0.25">
      <c r="A723" s="8"/>
      <c r="B723" s="8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 x14ac:dyDescent="0.25">
      <c r="A724" s="8"/>
      <c r="B724" s="8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 x14ac:dyDescent="0.25">
      <c r="A725" s="8"/>
      <c r="B725" s="8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 x14ac:dyDescent="0.25">
      <c r="A726" s="8"/>
      <c r="B726" s="8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 x14ac:dyDescent="0.25">
      <c r="A727" s="8"/>
      <c r="B727" s="8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 x14ac:dyDescent="0.25">
      <c r="A728" s="8"/>
      <c r="B728" s="8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 x14ac:dyDescent="0.25">
      <c r="A729" s="8"/>
      <c r="B729" s="8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 x14ac:dyDescent="0.25">
      <c r="A730" s="8"/>
      <c r="B730" s="8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 x14ac:dyDescent="0.25">
      <c r="A731" s="8"/>
      <c r="B731" s="8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 x14ac:dyDescent="0.25">
      <c r="A732" s="8"/>
      <c r="B732" s="8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 x14ac:dyDescent="0.25">
      <c r="A733" s="8"/>
      <c r="B733" s="8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 x14ac:dyDescent="0.25">
      <c r="A734" s="8"/>
      <c r="B734" s="8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 x14ac:dyDescent="0.25">
      <c r="A735" s="8"/>
      <c r="B735" s="8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 x14ac:dyDescent="0.25">
      <c r="A736" s="8"/>
      <c r="B736" s="8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 x14ac:dyDescent="0.25">
      <c r="A737" s="8"/>
      <c r="B737" s="8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 x14ac:dyDescent="0.25">
      <c r="A738" s="8"/>
      <c r="B738" s="8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 x14ac:dyDescent="0.25">
      <c r="A739" s="8"/>
      <c r="B739" s="8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 x14ac:dyDescent="0.25">
      <c r="A740" s="8"/>
      <c r="B740" s="8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 x14ac:dyDescent="0.25">
      <c r="A741" s="8"/>
      <c r="B741" s="8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 x14ac:dyDescent="0.25">
      <c r="A742" s="8"/>
      <c r="B742" s="8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 x14ac:dyDescent="0.25">
      <c r="A743" s="8"/>
      <c r="B743" s="8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 x14ac:dyDescent="0.25">
      <c r="A744" s="8"/>
      <c r="B744" s="8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 x14ac:dyDescent="0.25">
      <c r="A745" s="8"/>
      <c r="B745" s="8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 x14ac:dyDescent="0.25">
      <c r="A746" s="8"/>
      <c r="B746" s="8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 x14ac:dyDescent="0.25">
      <c r="A747" s="8"/>
      <c r="B747" s="8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 x14ac:dyDescent="0.25">
      <c r="A748" s="8"/>
      <c r="B748" s="8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 x14ac:dyDescent="0.25">
      <c r="A749" s="8"/>
      <c r="B749" s="8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 x14ac:dyDescent="0.25">
      <c r="A750" s="8"/>
      <c r="B750" s="8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 x14ac:dyDescent="0.25">
      <c r="A751" s="8"/>
      <c r="B751" s="8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 x14ac:dyDescent="0.25">
      <c r="A752" s="8"/>
      <c r="B752" s="8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 x14ac:dyDescent="0.25">
      <c r="A753" s="8"/>
      <c r="B753" s="8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 x14ac:dyDescent="0.25">
      <c r="A754" s="9"/>
      <c r="B754" s="8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 x14ac:dyDescent="0.25">
      <c r="A755" s="8"/>
      <c r="B755" s="8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 x14ac:dyDescent="0.25">
      <c r="A756" s="8"/>
      <c r="B756" s="8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 x14ac:dyDescent="0.25">
      <c r="A757" s="8"/>
      <c r="B757" s="8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 x14ac:dyDescent="0.25">
      <c r="A758" s="8"/>
      <c r="B758" s="8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 x14ac:dyDescent="0.25">
      <c r="A759" s="8"/>
      <c r="B759" s="8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 x14ac:dyDescent="0.25">
      <c r="A760" s="8"/>
      <c r="B760" s="8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 x14ac:dyDescent="0.25">
      <c r="A761" s="8"/>
      <c r="B761" s="8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 x14ac:dyDescent="0.25">
      <c r="A762" s="8"/>
      <c r="B762" s="8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 x14ac:dyDescent="0.25">
      <c r="A763" s="8"/>
      <c r="B763" s="8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 x14ac:dyDescent="0.25">
      <c r="A764" s="8"/>
      <c r="B764" s="8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 x14ac:dyDescent="0.25">
      <c r="A765" s="8"/>
      <c r="B765" s="8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 x14ac:dyDescent="0.25">
      <c r="A766" s="8"/>
      <c r="B766" s="8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 x14ac:dyDescent="0.25">
      <c r="A767" s="8"/>
      <c r="B767" s="8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 x14ac:dyDescent="0.25">
      <c r="A768" s="8"/>
      <c r="B768" s="8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 x14ac:dyDescent="0.25">
      <c r="A769" s="8"/>
      <c r="B769" s="8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 x14ac:dyDescent="0.25">
      <c r="A770" s="8"/>
      <c r="B770" s="8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 x14ac:dyDescent="0.25">
      <c r="A771" s="8"/>
      <c r="B771" s="8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 x14ac:dyDescent="0.25">
      <c r="A772" s="8"/>
      <c r="B772" s="8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 x14ac:dyDescent="0.25">
      <c r="A773" s="8"/>
      <c r="B773" s="8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 x14ac:dyDescent="0.25">
      <c r="A774" s="8"/>
      <c r="B774" s="8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 x14ac:dyDescent="0.25">
      <c r="A775" s="8"/>
      <c r="B775" s="8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 x14ac:dyDescent="0.25">
      <c r="A776" s="8"/>
      <c r="B776" s="8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 x14ac:dyDescent="0.25">
      <c r="A777" s="8"/>
      <c r="B777" s="8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 x14ac:dyDescent="0.25">
      <c r="A778" s="8"/>
      <c r="B778" s="8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 x14ac:dyDescent="0.25">
      <c r="A779" s="8"/>
      <c r="B779" s="8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 x14ac:dyDescent="0.25">
      <c r="A780" s="8"/>
      <c r="B780" s="8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 x14ac:dyDescent="0.25">
      <c r="A781" s="8"/>
      <c r="B781" s="8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 x14ac:dyDescent="0.25">
      <c r="A782" s="8"/>
      <c r="B782" s="8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 x14ac:dyDescent="0.25">
      <c r="A783" s="8"/>
      <c r="B783" s="8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 x14ac:dyDescent="0.25">
      <c r="A784" s="8"/>
      <c r="B784" s="8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 x14ac:dyDescent="0.25">
      <c r="A785" s="8"/>
      <c r="B785" s="8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 x14ac:dyDescent="0.25">
      <c r="A786" s="8"/>
      <c r="B786" s="8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 x14ac:dyDescent="0.25">
      <c r="A787" s="8"/>
      <c r="B787" s="8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 x14ac:dyDescent="0.25">
      <c r="A788" s="8"/>
      <c r="B788" s="8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 x14ac:dyDescent="0.25">
      <c r="A789" s="8"/>
      <c r="B789" s="8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 x14ac:dyDescent="0.25">
      <c r="A790" s="8"/>
      <c r="B790" s="8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 x14ac:dyDescent="0.25">
      <c r="A791" s="8"/>
      <c r="B791" s="8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 x14ac:dyDescent="0.25">
      <c r="A792" s="8"/>
      <c r="B792" s="8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 x14ac:dyDescent="0.25">
      <c r="A793" s="8"/>
      <c r="B793" s="8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 x14ac:dyDescent="0.25">
      <c r="A794" s="8"/>
      <c r="B794" s="8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 x14ac:dyDescent="0.25">
      <c r="A795" s="8"/>
      <c r="B795" s="8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 x14ac:dyDescent="0.25">
      <c r="A796" s="8"/>
      <c r="B796" s="8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 x14ac:dyDescent="0.25">
      <c r="A797" s="8"/>
      <c r="B797" s="8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 x14ac:dyDescent="0.25">
      <c r="A798" s="8"/>
      <c r="B798" s="8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 x14ac:dyDescent="0.25">
      <c r="A799" s="8"/>
      <c r="B799" s="8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 x14ac:dyDescent="0.25">
      <c r="A800" s="8"/>
      <c r="B800" s="8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 x14ac:dyDescent="0.25">
      <c r="A801" s="8"/>
      <c r="B801" s="8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 x14ac:dyDescent="0.25">
      <c r="A802" s="8"/>
      <c r="B802" s="8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 x14ac:dyDescent="0.25">
      <c r="A803" s="8"/>
      <c r="B803" s="8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 x14ac:dyDescent="0.25">
      <c r="A804" s="8"/>
      <c r="B804" s="8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 x14ac:dyDescent="0.25">
      <c r="A805" s="8"/>
      <c r="B805" s="8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 x14ac:dyDescent="0.25">
      <c r="A806" s="8"/>
      <c r="B806" s="8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 x14ac:dyDescent="0.25">
      <c r="A807" s="8"/>
      <c r="B807" s="8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 x14ac:dyDescent="0.25">
      <c r="A808" s="8"/>
      <c r="B808" s="8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 x14ac:dyDescent="0.25">
      <c r="A809" s="8"/>
      <c r="B809" s="8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 x14ac:dyDescent="0.25">
      <c r="A810" s="8"/>
      <c r="B810" s="8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 x14ac:dyDescent="0.25">
      <c r="A811" s="8"/>
      <c r="B811" s="8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 x14ac:dyDescent="0.25">
      <c r="A812" s="8"/>
      <c r="B812" s="8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 x14ac:dyDescent="0.25">
      <c r="A813" s="8"/>
      <c r="B813" s="8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t="s">
        <v>1382</v>
      </c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 x14ac:dyDescent="0.25">
      <c r="A814" s="8"/>
      <c r="B814" s="8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 x14ac:dyDescent="0.25">
      <c r="A815" s="8"/>
      <c r="B815" s="8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 x14ac:dyDescent="0.25">
      <c r="A816" s="8"/>
      <c r="B816" s="8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 x14ac:dyDescent="0.25">
      <c r="A817" s="8"/>
      <c r="B817" s="8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 x14ac:dyDescent="0.25">
      <c r="A818" s="8"/>
      <c r="B818" s="8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 x14ac:dyDescent="0.25">
      <c r="A819" s="8"/>
      <c r="B819" s="8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 x14ac:dyDescent="0.25">
      <c r="A820" s="8"/>
      <c r="B820" s="8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 x14ac:dyDescent="0.25">
      <c r="A821" s="8"/>
      <c r="B821" s="8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 x14ac:dyDescent="0.25">
      <c r="A822" s="8"/>
      <c r="B822" s="8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 x14ac:dyDescent="0.25">
      <c r="A823" s="8"/>
      <c r="B823" s="8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 x14ac:dyDescent="0.25">
      <c r="A824" s="8"/>
      <c r="B824" s="8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 x14ac:dyDescent="0.25">
      <c r="A825" s="8"/>
      <c r="B825" s="8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 x14ac:dyDescent="0.25">
      <c r="A826" s="8"/>
      <c r="B826" s="8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 x14ac:dyDescent="0.25">
      <c r="A827" s="8"/>
      <c r="B827" s="8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 x14ac:dyDescent="0.25">
      <c r="A828" s="9"/>
      <c r="B828" s="8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 x14ac:dyDescent="0.25">
      <c r="A829" s="8"/>
      <c r="B829" s="8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 x14ac:dyDescent="0.25">
      <c r="A830" s="8"/>
      <c r="B830" s="8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 x14ac:dyDescent="0.25">
      <c r="A831" s="8"/>
      <c r="B831" s="8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 x14ac:dyDescent="0.25">
      <c r="A832" s="8"/>
      <c r="B832" s="8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 x14ac:dyDescent="0.25">
      <c r="A833" s="8"/>
      <c r="B833" s="8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 x14ac:dyDescent="0.25">
      <c r="A834" s="8"/>
      <c r="B834" s="8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 x14ac:dyDescent="0.25">
      <c r="A835" s="8"/>
      <c r="B835" s="8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 x14ac:dyDescent="0.25">
      <c r="A836" s="8"/>
      <c r="B836" s="8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 x14ac:dyDescent="0.25">
      <c r="A837" s="8"/>
      <c r="B837" s="8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 x14ac:dyDescent="0.25">
      <c r="A838" s="8"/>
      <c r="B838" s="8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 x14ac:dyDescent="0.25">
      <c r="A839" s="8"/>
      <c r="B839" s="8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 x14ac:dyDescent="0.25">
      <c r="A840" s="8"/>
      <c r="B840" s="8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 x14ac:dyDescent="0.25">
      <c r="A841" s="8"/>
      <c r="B841" s="8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 x14ac:dyDescent="0.25">
      <c r="A842" s="8"/>
      <c r="B842" s="8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 x14ac:dyDescent="0.25">
      <c r="A843" s="8"/>
      <c r="B843" s="8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 x14ac:dyDescent="0.25">
      <c r="A844" s="8"/>
      <c r="B844" s="8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 x14ac:dyDescent="0.25">
      <c r="A845" s="8"/>
      <c r="B845" s="8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 x14ac:dyDescent="0.25">
      <c r="A846" s="8"/>
      <c r="B846" s="8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 x14ac:dyDescent="0.25">
      <c r="A847" s="8"/>
      <c r="B847" s="8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 x14ac:dyDescent="0.25">
      <c r="A848" s="8"/>
      <c r="B848" s="8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 x14ac:dyDescent="0.25">
      <c r="A849" s="9"/>
      <c r="B849" s="8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 x14ac:dyDescent="0.25">
      <c r="A850" s="8"/>
      <c r="B850" s="8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 x14ac:dyDescent="0.25">
      <c r="A851" s="8"/>
      <c r="B851" s="8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 x14ac:dyDescent="0.25">
      <c r="A852" s="8"/>
      <c r="B852" s="8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31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AE854" s="2"/>
    </row>
    <row r="855" spans="1:31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AE855" s="2"/>
    </row>
    <row r="856" spans="1:31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AE856" s="2"/>
    </row>
    <row r="857" spans="1:31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AE857" s="2"/>
    </row>
    <row r="858" spans="1:31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AE858" s="2"/>
    </row>
    <row r="859" spans="1:31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AE859" s="2"/>
    </row>
    <row r="860" spans="1:31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AE860" s="2"/>
    </row>
    <row r="861" spans="1:31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AE861" s="2"/>
    </row>
    <row r="862" spans="1:31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AE862" s="2"/>
    </row>
    <row r="863" spans="1:31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AE863" s="2"/>
    </row>
    <row r="864" spans="1:31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AE864" s="2"/>
    </row>
    <row r="865" spans="1:31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AE865" s="2"/>
    </row>
    <row r="866" spans="1:31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AE866" s="2"/>
    </row>
    <row r="867" spans="1:31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AE867" s="2"/>
    </row>
    <row r="868" spans="1:31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AE868" s="2"/>
    </row>
    <row r="869" spans="1:31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AE869" s="2"/>
    </row>
    <row r="870" spans="1:31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AE870" s="2"/>
    </row>
    <row r="871" spans="1:31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AE871" s="2"/>
    </row>
    <row r="872" spans="1:31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AE872" s="2"/>
    </row>
    <row r="873" spans="1:31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AE873" s="2"/>
    </row>
    <row r="874" spans="1:31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AE874" s="2"/>
    </row>
    <row r="875" spans="1:31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AE875" s="2"/>
    </row>
    <row r="876" spans="1:31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AE876" s="2"/>
    </row>
    <row r="877" spans="1:31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AE877" s="2"/>
    </row>
    <row r="878" spans="1:31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AE878" s="2"/>
    </row>
    <row r="879" spans="1:31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AE879" s="2"/>
    </row>
    <row r="880" spans="1:31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AE880" s="2"/>
    </row>
    <row r="881" spans="1:31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AE881" s="2"/>
    </row>
    <row r="882" spans="1:31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AE882" s="2"/>
    </row>
    <row r="883" spans="1:31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AE883" s="2"/>
    </row>
    <row r="884" spans="1:31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AE884" s="2"/>
    </row>
    <row r="885" spans="1:31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AE885" s="2"/>
    </row>
    <row r="886" spans="1:31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AE886" s="2"/>
    </row>
    <row r="887" spans="1:31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AE887" s="2"/>
    </row>
    <row r="888" spans="1:31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AE888" s="2"/>
    </row>
    <row r="889" spans="1:31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AE889" s="2"/>
    </row>
    <row r="890" spans="1:31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AE890" s="2"/>
    </row>
    <row r="891" spans="1:31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AE891" s="2"/>
    </row>
    <row r="892" spans="1:31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AE892" s="2"/>
    </row>
    <row r="893" spans="1:31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AE893" s="2"/>
    </row>
    <row r="894" spans="1:31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AE894" s="2"/>
    </row>
    <row r="895" spans="1:31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AE895" s="2"/>
    </row>
    <row r="896" spans="1:31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AE896" s="2"/>
    </row>
    <row r="897" spans="1:31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AE897" s="2"/>
    </row>
    <row r="898" spans="1:31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AE898" s="2"/>
    </row>
    <row r="899" spans="1:31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AE899" s="2"/>
    </row>
    <row r="900" spans="1:31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AE900" s="2"/>
    </row>
    <row r="901" spans="1:31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AE901" s="2"/>
    </row>
    <row r="902" spans="1:31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AE902" s="2"/>
    </row>
    <row r="903" spans="1:31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AE903" s="2"/>
    </row>
    <row r="904" spans="1:31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AE904" s="2"/>
    </row>
    <row r="905" spans="1:31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AE905" s="2"/>
    </row>
    <row r="906" spans="1:31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AE906" s="2"/>
    </row>
    <row r="907" spans="1:31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AE907" s="2"/>
    </row>
    <row r="908" spans="1:31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AE908" s="2"/>
    </row>
    <row r="909" spans="1:31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AE909" s="2"/>
    </row>
    <row r="910" spans="1:31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AE910" s="2"/>
    </row>
    <row r="911" spans="1:31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AE911" s="2"/>
    </row>
    <row r="912" spans="1:31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AE912" s="2"/>
    </row>
    <row r="913" spans="1:31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AE913" s="2"/>
    </row>
    <row r="914" spans="1:31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AE914" s="2"/>
    </row>
    <row r="915" spans="1:31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AE915" s="2"/>
    </row>
    <row r="916" spans="1:31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AE916" s="2"/>
    </row>
    <row r="917" spans="1:31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AE917" s="2"/>
    </row>
    <row r="918" spans="1:31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AE918" s="2"/>
    </row>
    <row r="919" spans="1:31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AE919" s="2"/>
    </row>
    <row r="920" spans="1:31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AE920" s="2"/>
    </row>
    <row r="921" spans="1:31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AE921" s="2"/>
    </row>
    <row r="922" spans="1:31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AE922" s="2"/>
    </row>
    <row r="923" spans="1:31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AE923" s="2"/>
    </row>
    <row r="924" spans="1:31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AE924" s="2"/>
    </row>
    <row r="925" spans="1:31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AE925" s="2"/>
    </row>
    <row r="926" spans="1:31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AE926" s="2"/>
    </row>
    <row r="927" spans="1:31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AE927" s="2"/>
    </row>
    <row r="928" spans="1:31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AE928" s="2"/>
    </row>
    <row r="929" spans="1:31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AE929" s="2"/>
    </row>
    <row r="930" spans="1:31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AE930" s="2"/>
    </row>
    <row r="931" spans="1:31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AE931" s="2"/>
    </row>
    <row r="932" spans="1:31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AE932" s="2"/>
    </row>
    <row r="933" spans="1:31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AE933" s="2"/>
    </row>
    <row r="934" spans="1:31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AE934" s="2"/>
    </row>
    <row r="935" spans="1:31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AE935" s="2"/>
    </row>
    <row r="936" spans="1:31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AE936" s="2"/>
    </row>
    <row r="937" spans="1:31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AE937" s="2"/>
    </row>
    <row r="938" spans="1:31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AE938" s="2"/>
    </row>
    <row r="939" spans="1:31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AE939" s="2"/>
    </row>
    <row r="940" spans="1:31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AE940" s="2"/>
    </row>
    <row r="941" spans="1:31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AE941" s="2"/>
    </row>
    <row r="942" spans="1:31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AE942" s="2"/>
    </row>
    <row r="943" spans="1:31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AE943" s="2"/>
    </row>
    <row r="944" spans="1:31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AE944" s="2"/>
    </row>
    <row r="945" spans="1:31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AE945" s="2"/>
    </row>
    <row r="946" spans="1:31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AE946" s="2"/>
    </row>
    <row r="947" spans="1:31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AE947" s="2"/>
    </row>
    <row r="948" spans="1:31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AE948" s="2"/>
    </row>
    <row r="949" spans="1:31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AE949" s="2"/>
    </row>
    <row r="950" spans="1:31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AE950" s="2"/>
    </row>
    <row r="951" spans="1:31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AE951" s="2"/>
    </row>
    <row r="952" spans="1:31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AE952" s="2"/>
    </row>
    <row r="953" spans="1:31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AE953" s="2"/>
    </row>
    <row r="954" spans="1:31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AE954" s="2"/>
    </row>
    <row r="955" spans="1:31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AE955" s="2"/>
    </row>
    <row r="956" spans="1:31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AE956" s="2"/>
    </row>
    <row r="957" spans="1:31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AE957" s="2"/>
    </row>
    <row r="958" spans="1:31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AE958" s="2"/>
    </row>
    <row r="959" spans="1:31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AE959" s="2"/>
    </row>
    <row r="960" spans="1:31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AE960" s="2"/>
    </row>
    <row r="961" spans="1:31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AE961" s="2"/>
    </row>
    <row r="962" spans="1:31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AE962" s="2"/>
    </row>
    <row r="963" spans="1:31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AE963" s="2"/>
    </row>
    <row r="964" spans="1:31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AE964" s="2"/>
    </row>
    <row r="965" spans="1:31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AE965" s="2"/>
    </row>
    <row r="966" spans="1:31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AE966" s="2"/>
    </row>
    <row r="967" spans="1:31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AE967" s="2"/>
    </row>
    <row r="968" spans="1:31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AE968" s="2"/>
    </row>
    <row r="969" spans="1:31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AE969" s="2"/>
    </row>
    <row r="970" spans="1:31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AE970" s="2"/>
    </row>
    <row r="971" spans="1:31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AE971" s="2"/>
    </row>
    <row r="972" spans="1:31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AE972" s="2"/>
    </row>
    <row r="973" spans="1:31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AE973" s="2"/>
    </row>
    <row r="974" spans="1:31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AE974" s="2"/>
    </row>
    <row r="975" spans="1:31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AE975" s="2"/>
    </row>
    <row r="976" spans="1:31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AE976" s="2"/>
    </row>
    <row r="977" spans="1:31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AE977" s="2"/>
    </row>
    <row r="978" spans="1:31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AE978" s="2"/>
    </row>
    <row r="979" spans="1:31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AE979" s="2"/>
    </row>
    <row r="980" spans="1:31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AE980" s="2"/>
    </row>
    <row r="981" spans="1:31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AE981" s="2"/>
    </row>
    <row r="982" spans="1:31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AE982" s="2"/>
    </row>
    <row r="983" spans="1:31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AE983" s="2"/>
    </row>
    <row r="984" spans="1:31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AE984" s="2"/>
    </row>
    <row r="985" spans="1:31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AE985" s="2"/>
    </row>
    <row r="986" spans="1:31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AE986" s="2"/>
    </row>
    <row r="987" spans="1:31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AE987" s="2"/>
    </row>
    <row r="988" spans="1:31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AE988" s="2"/>
    </row>
    <row r="989" spans="1:31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AE989" s="2"/>
    </row>
    <row r="990" spans="1:31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AE990" s="2"/>
    </row>
    <row r="991" spans="1:31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AE991" s="2"/>
    </row>
    <row r="992" spans="1:31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AE992" s="2"/>
    </row>
    <row r="993" spans="1:31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AE993" s="2"/>
    </row>
    <row r="994" spans="1:31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AE994" s="2"/>
    </row>
    <row r="995" spans="1:31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AE995" s="2"/>
    </row>
    <row r="996" spans="1:31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AE996" s="2"/>
    </row>
    <row r="997" spans="1:31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AE997" s="2"/>
    </row>
    <row r="998" spans="1:31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AE998" s="2"/>
    </row>
    <row r="999" spans="1:31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AE999" s="2"/>
    </row>
    <row r="1000" spans="1:31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AE1000" s="2"/>
    </row>
    <row r="1001" spans="1:31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AE1001" s="2"/>
    </row>
    <row r="1002" spans="1:31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AE1002" s="2"/>
    </row>
    <row r="1003" spans="1:31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AE1003" s="2"/>
    </row>
    <row r="1004" spans="1:31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AE1004" s="2"/>
    </row>
    <row r="1005" spans="1:31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AE1005" s="2"/>
    </row>
    <row r="1006" spans="1:31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AE1006" s="2"/>
    </row>
    <row r="1007" spans="1:31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AE1007" s="2"/>
    </row>
    <row r="1008" spans="1:31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AE1008" s="2"/>
    </row>
    <row r="1009" spans="1:31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AE1009" s="2"/>
    </row>
    <row r="1010" spans="1:31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AE1010" s="2"/>
    </row>
    <row r="1011" spans="1:31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AE1011" s="2"/>
    </row>
    <row r="1012" spans="1:31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AE1012" s="2"/>
    </row>
    <row r="1013" spans="1:31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AE1013" s="2"/>
    </row>
    <row r="1014" spans="1:31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AE1014" s="2"/>
    </row>
    <row r="1015" spans="1:31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AE1015" s="2"/>
    </row>
    <row r="1016" spans="1:31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AE1016" s="2"/>
    </row>
    <row r="1017" spans="1:31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AE1017" s="2"/>
    </row>
    <row r="1018" spans="1:31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AE1018" s="2"/>
    </row>
    <row r="1019" spans="1:31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AE1019" s="2"/>
    </row>
    <row r="1020" spans="1:31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AE1020" s="2"/>
    </row>
    <row r="1021" spans="1:31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AE1021" s="2"/>
    </row>
    <row r="1022" spans="1:31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AE1022" s="2"/>
    </row>
    <row r="1023" spans="1:31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AE1023" s="2"/>
    </row>
    <row r="1024" spans="1:31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AE1024" s="2"/>
    </row>
    <row r="1025" spans="1:31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AE1025" s="2"/>
    </row>
    <row r="1026" spans="1:31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AE1026" s="2"/>
    </row>
    <row r="1027" spans="1:31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AE1027" s="2"/>
    </row>
    <row r="1028" spans="1:31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AE1028" s="2"/>
    </row>
    <row r="1029" spans="1:31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AE1029" s="2"/>
    </row>
    <row r="1030" spans="1:31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AE1030" s="2"/>
    </row>
    <row r="1031" spans="1:31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AE1031" s="2"/>
    </row>
    <row r="1032" spans="1:31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AE1032" s="2"/>
    </row>
    <row r="1033" spans="1:31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AE1033" s="2"/>
    </row>
    <row r="1034" spans="1:31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AE1034" s="2"/>
    </row>
    <row r="1035" spans="1:31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AE1035" s="2"/>
    </row>
    <row r="1036" spans="1:31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AE1036" s="2"/>
    </row>
    <row r="1037" spans="1:31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AE1037" s="2"/>
    </row>
    <row r="1038" spans="1:31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AE1038" s="2"/>
    </row>
    <row r="1039" spans="1:31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AE1039" s="2"/>
    </row>
    <row r="1040" spans="1:31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AE1040" s="2"/>
    </row>
    <row r="1041" spans="1:31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AE1041" s="2"/>
    </row>
    <row r="1042" spans="1:31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AE1042" s="2"/>
    </row>
    <row r="1043" spans="1:31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AE1043" s="2"/>
    </row>
    <row r="1044" spans="1:31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AE1044" s="2"/>
    </row>
    <row r="1045" spans="1:31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AE1045" s="2"/>
    </row>
    <row r="1046" spans="1:31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AE1046" s="2"/>
    </row>
    <row r="1047" spans="1:31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AE1047" s="2"/>
    </row>
    <row r="1048" spans="1:31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AE1048" s="2"/>
    </row>
    <row r="1049" spans="1:31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AE1049" s="2"/>
    </row>
    <row r="1050" spans="1:31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AE1050" s="2"/>
    </row>
    <row r="1051" spans="1:31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AE1051" s="2"/>
    </row>
    <row r="1052" spans="1:31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AE1052" s="2"/>
    </row>
    <row r="1053" spans="1:31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AE1053" s="2"/>
    </row>
    <row r="1054" spans="1:31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AE1054" s="2"/>
    </row>
    <row r="1055" spans="1:31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AE1055" s="2"/>
    </row>
    <row r="1056" spans="1:31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AE1056" s="2"/>
    </row>
    <row r="1057" spans="1:31" ht="15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AE1057" s="2"/>
    </row>
    <row r="1058" spans="1:31" ht="15.7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AE1058" s="2"/>
    </row>
    <row r="1059" spans="1:31" ht="15.7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AE1059" s="2"/>
    </row>
    <row r="1060" spans="1:31" ht="15.7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AE1060" s="2"/>
    </row>
    <row r="1061" spans="1:31" ht="15.7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AE1061" s="2"/>
    </row>
    <row r="1062" spans="1:31" ht="15.7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AE1062" s="2"/>
    </row>
    <row r="1063" spans="1:31" ht="15.7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AE1063" s="2"/>
    </row>
    <row r="1064" spans="1:31" ht="15.7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AE1064" s="2"/>
    </row>
    <row r="1065" spans="1:31" ht="15.7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AE1065" s="2"/>
    </row>
    <row r="1066" spans="1:31" ht="15.7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AE1066" s="2"/>
    </row>
    <row r="1067" spans="1:31" ht="15.7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AE1067" s="2"/>
    </row>
    <row r="1068" spans="1:31" ht="15.7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AE1068" s="2"/>
    </row>
    <row r="1069" spans="1:31" ht="15.75" customHeight="1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AE1069" s="2"/>
    </row>
    <row r="1070" spans="1:31" ht="15.75" customHeight="1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AE1070" s="2"/>
    </row>
    <row r="1071" spans="1:31" ht="15.75" customHeight="1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AE1071" s="2"/>
    </row>
    <row r="1072" spans="1:31" ht="15.75" customHeight="1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AE1072" s="2"/>
    </row>
    <row r="1073" spans="1:31" ht="15.75" customHeight="1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AE1073" s="2"/>
    </row>
    <row r="1074" spans="1:31" ht="15.75" customHeight="1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AE1074" s="2"/>
    </row>
    <row r="1075" spans="1:31" ht="15.75" customHeight="1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AE1075" s="2"/>
    </row>
    <row r="1076" spans="1:31" ht="15.75" customHeight="1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AE1076" s="2"/>
    </row>
    <row r="1077" spans="1:31" ht="15.75" customHeight="1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AE1077" s="2"/>
    </row>
    <row r="1078" spans="1:31" ht="15.75" customHeight="1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AE1078" s="2"/>
    </row>
    <row r="1079" spans="1:31" ht="15.75" customHeight="1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AE1079" s="2"/>
    </row>
    <row r="1080" spans="1:31" ht="15.75" customHeight="1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AE1080" s="2"/>
    </row>
    <row r="1081" spans="1:31" ht="15.75" customHeight="1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AE1081" s="2"/>
    </row>
    <row r="1082" spans="1:31" ht="15.75" customHeight="1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AE1082" s="2"/>
    </row>
    <row r="1083" spans="1:31" ht="15.75" customHeight="1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AE1083" s="2"/>
    </row>
    <row r="1084" spans="1:31" ht="15.75" customHeight="1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AE1084" s="2"/>
    </row>
    <row r="1085" spans="1:31" ht="15.75" customHeight="1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AE1085" s="2"/>
    </row>
    <row r="1086" spans="1:31" ht="15.75" customHeight="1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AE1086" s="2"/>
    </row>
    <row r="1087" spans="1:31" ht="15.75" customHeight="1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AE1087" s="2"/>
    </row>
    <row r="1088" spans="1:31" ht="15.75" customHeight="1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AE1088" s="2"/>
    </row>
    <row r="1089" spans="1:31" ht="15.75" customHeight="1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AE1089" s="2"/>
    </row>
    <row r="1090" spans="1:31" ht="15.75" customHeight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AE1090" s="2"/>
    </row>
    <row r="1091" spans="1:31" ht="15.75" customHeigh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AE1091" s="2"/>
    </row>
    <row r="1092" spans="1:31" ht="15.75" customHeigh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AE1092" s="2"/>
    </row>
    <row r="1093" spans="1:31" ht="15.75" customHeight="1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AE1093" s="2"/>
    </row>
    <row r="1094" spans="1:31" ht="15.75" customHeight="1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AE1094" s="2"/>
    </row>
    <row r="1095" spans="1:31" ht="15.75" customHeight="1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AE1095" s="2"/>
    </row>
    <row r="1096" spans="1:31" ht="15.75" customHeight="1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AE1096" s="2"/>
    </row>
    <row r="1097" spans="1:31" ht="15.75" customHeight="1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AE1097" s="2"/>
    </row>
    <row r="1098" spans="1:31" ht="15.75" customHeight="1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AE1098" s="2"/>
    </row>
    <row r="1099" spans="1:31" ht="15.75" customHeight="1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AE1099" s="2"/>
    </row>
    <row r="1100" spans="1:31" ht="15.75" customHeight="1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AE1100" s="2"/>
    </row>
    <row r="1101" spans="1:31" ht="15.75" customHeight="1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AE1101" s="2"/>
    </row>
    <row r="1102" spans="1:31" ht="15.75" customHeight="1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AE1102" s="2"/>
    </row>
    <row r="1103" spans="1:31" ht="15.7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AE1103" s="2"/>
    </row>
    <row r="1104" spans="1:31" ht="15.75" customHeight="1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AE1104" s="2"/>
    </row>
    <row r="1105" spans="1:31" ht="15.75" customHeight="1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AE1105" s="2"/>
    </row>
    <row r="1106" spans="1:31" ht="15.75" customHeight="1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AE1106" s="2"/>
    </row>
    <row r="1107" spans="1:31" ht="15.75" customHeight="1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AE1107" s="2"/>
    </row>
    <row r="1108" spans="1:31" ht="15.75" customHeight="1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AE1108" s="2"/>
    </row>
    <row r="1109" spans="1:31" ht="15.75" customHeight="1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AE1109" s="2"/>
    </row>
    <row r="1110" spans="1:31" ht="15.75" customHeight="1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AE1110" s="2"/>
    </row>
    <row r="1111" spans="1:31" ht="15.75" customHeight="1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AE1111" s="2"/>
    </row>
    <row r="1112" spans="1:31" ht="15.75" customHeight="1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AE1112" s="2"/>
    </row>
    <row r="1113" spans="1:31" ht="15.75" customHeight="1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AE1113" s="2"/>
    </row>
    <row r="1114" spans="1:31" ht="15.75" customHeight="1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AE1114" s="2"/>
    </row>
    <row r="1115" spans="1:31" ht="15.75" customHeight="1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AE1115" s="2"/>
    </row>
    <row r="1116" spans="1:31" ht="15.75" customHeight="1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AE1116" s="2"/>
    </row>
    <row r="1117" spans="1:31" ht="15.75" customHeight="1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AE1117" s="2"/>
    </row>
    <row r="1118" spans="1:31" ht="15.75" customHeight="1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AE1118" s="2"/>
    </row>
    <row r="1119" spans="1:31" ht="15.75" customHeight="1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AE1119" s="2"/>
    </row>
    <row r="1120" spans="1:31" ht="15.75" customHeight="1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AE1120" s="2"/>
    </row>
    <row r="1121" spans="1:31" ht="15.75" customHeight="1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AE1121" s="2"/>
    </row>
    <row r="1122" spans="1:31" ht="15.75" customHeight="1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AE1122" s="2"/>
    </row>
    <row r="1123" spans="1:31" ht="15.75" customHeight="1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AE1123" s="2"/>
    </row>
    <row r="1124" spans="1:31" ht="15.75" customHeight="1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AE1124" s="2"/>
    </row>
    <row r="1125" spans="1:31" ht="15.75" customHeight="1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AE1125" s="2"/>
    </row>
    <row r="1126" spans="1:31" ht="15.75" customHeight="1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AE1126" s="2"/>
    </row>
    <row r="1127" spans="1:31" ht="15.75" customHeight="1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AE1127" s="2"/>
    </row>
    <row r="1128" spans="1:31" ht="15.75" customHeight="1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AE1128" s="2"/>
    </row>
    <row r="1129" spans="1:31" ht="15.75" customHeight="1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AE1129" s="2"/>
    </row>
    <row r="1130" spans="1:31" ht="15.75" customHeight="1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AE1130" s="2"/>
    </row>
    <row r="1131" spans="1:31" ht="15.75" customHeight="1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AE1131" s="2"/>
    </row>
    <row r="1132" spans="1:31" ht="15.75" customHeight="1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AE1132" s="2"/>
    </row>
    <row r="1133" spans="1:31" ht="15.75" customHeight="1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AE1133" s="2"/>
    </row>
    <row r="1134" spans="1:31" ht="15.75" customHeight="1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AE1134" s="2"/>
    </row>
    <row r="1135" spans="1:31" ht="15.75" customHeight="1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AE1135" s="2"/>
    </row>
    <row r="1136" spans="1:31" ht="15.75" customHeight="1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AE1136" s="2"/>
    </row>
    <row r="1137" spans="1:31" ht="15.75" customHeight="1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AE1137" s="2"/>
    </row>
    <row r="1138" spans="1:31" ht="15.75" customHeight="1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AE1138" s="2"/>
    </row>
    <row r="1139" spans="1:31" ht="15.75" customHeight="1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AE1139" s="2"/>
    </row>
    <row r="1140" spans="1:31" ht="15.75" customHeight="1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AE1140" s="2"/>
    </row>
    <row r="1141" spans="1:31" ht="15.75" customHeigh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AE1141" s="2"/>
    </row>
    <row r="1142" spans="1:31" ht="15.75" customHeight="1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AE1142" s="2"/>
    </row>
    <row r="1143" spans="1:31" ht="15.75" customHeight="1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AE1143" s="2"/>
    </row>
    <row r="1144" spans="1:31" ht="15.75" customHeight="1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AE1144" s="2"/>
    </row>
    <row r="1145" spans="1:31" ht="15.75" customHeight="1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AE1145" s="2"/>
    </row>
    <row r="1146" spans="1:31" ht="15.75" customHeight="1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AE1146" s="2"/>
    </row>
    <row r="1147" spans="1:31" ht="15.75" customHeight="1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AE1147" s="2"/>
    </row>
    <row r="1148" spans="1:31" ht="15.75" customHeight="1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AE1148" s="2"/>
    </row>
    <row r="1149" spans="1:31" ht="15.75" customHeight="1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AE1149" s="2"/>
    </row>
    <row r="1150" spans="1:31" ht="15.75" customHeight="1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AE1150" s="2"/>
    </row>
    <row r="1151" spans="1:31" ht="15.75" customHeight="1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AE1151" s="2"/>
    </row>
    <row r="1152" spans="1:31" ht="15.75" customHeight="1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AE1152" s="2"/>
    </row>
    <row r="1153" spans="1:31" ht="15.75" customHeight="1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AE1153" s="2"/>
    </row>
    <row r="1154" spans="1:31" ht="15.75" customHeight="1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AE1154" s="2"/>
    </row>
    <row r="1155" spans="1:31" ht="15.75" customHeight="1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AE1155" s="2"/>
    </row>
    <row r="1156" spans="1:31" ht="15.75" customHeight="1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AE1156" s="2"/>
    </row>
    <row r="1157" spans="1:31" ht="15.75" customHeight="1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AE1157" s="2"/>
    </row>
    <row r="1158" spans="1:31" ht="15.75" customHeight="1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AE1158" s="2"/>
    </row>
    <row r="1159" spans="1:31" ht="15.75" customHeight="1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AE1159" s="2"/>
    </row>
    <row r="1160" spans="1:31" ht="15.75" customHeight="1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AE1160" s="2"/>
    </row>
    <row r="1161" spans="1:31" ht="15.75" customHeight="1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AE1161" s="2"/>
    </row>
    <row r="1162" spans="1:31" ht="15.75" customHeight="1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AE1162" s="2"/>
    </row>
    <row r="1163" spans="1:31" ht="15.75" customHeight="1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AE1163" s="2"/>
    </row>
    <row r="1164" spans="1:31" ht="15.75" customHeight="1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AE1164" s="2"/>
    </row>
    <row r="1165" spans="1:31" ht="15.75" customHeight="1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AE1165" s="2"/>
    </row>
    <row r="1166" spans="1:31" ht="15.75" customHeight="1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AE1166" s="2"/>
    </row>
    <row r="1167" spans="1:31" ht="15.75" customHeight="1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AE1167" s="2"/>
    </row>
    <row r="1168" spans="1:31" ht="15.75" customHeight="1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AE1168" s="2"/>
    </row>
    <row r="1169" spans="1:31" ht="15.75" customHeight="1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AE1169" s="2"/>
    </row>
    <row r="1170" spans="1:31" ht="15.75" customHeight="1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AE1170" s="2"/>
    </row>
    <row r="1171" spans="1:31" ht="15.75" customHeight="1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AE1171" s="2"/>
    </row>
    <row r="1172" spans="1:31" ht="15.75" customHeight="1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AE1172" s="2"/>
    </row>
    <row r="1173" spans="1:31" ht="15.75" customHeight="1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AE1173" s="2"/>
    </row>
    <row r="1174" spans="1:31" ht="15.75" customHeight="1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AE1174" s="2"/>
    </row>
    <row r="1175" spans="1:31" ht="15.75" customHeight="1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AE1175" s="2"/>
    </row>
    <row r="1176" spans="1:31" ht="15.75" customHeight="1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AE1176" s="2"/>
    </row>
    <row r="1177" spans="1:31" ht="15.75" customHeight="1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AE1177" s="2"/>
    </row>
    <row r="1178" spans="1:31" ht="15.75" customHeight="1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AE1178" s="2"/>
    </row>
    <row r="1179" spans="1:31" ht="15.75" customHeight="1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AE1179" s="2"/>
    </row>
    <row r="1180" spans="1:31" ht="15.75" customHeight="1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AE1180" s="2"/>
    </row>
    <row r="1181" spans="1:31" ht="15.75" customHeight="1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AE1181" s="2"/>
    </row>
    <row r="1182" spans="1:31" ht="15.75" customHeight="1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AE1182" s="2"/>
    </row>
    <row r="1183" spans="1:31" ht="15.75" customHeight="1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AE1183" s="2"/>
    </row>
    <row r="1184" spans="1:31" ht="15.75" customHeight="1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AE1184" s="2"/>
    </row>
    <row r="1185" spans="1:31" ht="15.75" customHeight="1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AE1185" s="2"/>
    </row>
    <row r="1186" spans="1:31" ht="15.75" customHeight="1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AE1186" s="2"/>
    </row>
    <row r="1187" spans="1:31" ht="15.75" customHeight="1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AE1187" s="2"/>
    </row>
    <row r="1188" spans="1:31" ht="15.75" customHeight="1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AE1188" s="2"/>
    </row>
    <row r="1189" spans="1:31" ht="15.75" customHeight="1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AE1189" s="2"/>
    </row>
    <row r="1190" spans="1:31" ht="15.75" customHeight="1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AE1190" s="2"/>
    </row>
    <row r="1191" spans="1:31" ht="15.75" customHeight="1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AE1191" s="2"/>
    </row>
    <row r="1192" spans="1:31" ht="15.75" customHeight="1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AE1192" s="2"/>
    </row>
    <row r="1193" spans="1:31" ht="15.75" customHeight="1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AE1193" s="2"/>
    </row>
    <row r="1194" spans="1:31" ht="15.75" customHeight="1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AE1194" s="2"/>
    </row>
    <row r="1195" spans="1:31" ht="15.75" customHeight="1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AE1195" s="2"/>
    </row>
    <row r="1196" spans="1:31" ht="15.75" customHeight="1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AE1196" s="2"/>
    </row>
    <row r="1197" spans="1:31" ht="15.75" customHeight="1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AE1197" s="2"/>
    </row>
    <row r="1198" spans="1:31" ht="15.75" customHeight="1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AE1198" s="2"/>
    </row>
    <row r="1199" spans="1:31" ht="15.75" customHeight="1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AE1199" s="2"/>
    </row>
    <row r="1200" spans="1:31" ht="15.75" customHeight="1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AE1200" s="2"/>
    </row>
    <row r="1201" spans="1:31" ht="15.75" customHeight="1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AE1201" s="2"/>
    </row>
    <row r="1202" spans="1:31" ht="15.75" customHeight="1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AE1202" s="2"/>
    </row>
    <row r="1203" spans="1:31" ht="15.75" customHeight="1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AE1203" s="2"/>
    </row>
    <row r="1204" spans="1:31" ht="15.75" customHeight="1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AE1204" s="2"/>
    </row>
    <row r="1205" spans="1:31" ht="15.75" customHeight="1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AE1205" s="2"/>
    </row>
    <row r="1206" spans="1:31" ht="15.75" customHeight="1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AE1206" s="2"/>
    </row>
    <row r="1207" spans="1:31" ht="15.75" customHeight="1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AE1207" s="2"/>
    </row>
    <row r="1208" spans="1:31" ht="15.75" customHeight="1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AE1208" s="2"/>
    </row>
    <row r="1209" spans="1:31" ht="15.75" customHeight="1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AE1209" s="2"/>
    </row>
    <row r="1210" spans="1:31" ht="15.75" customHeight="1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AE1210" s="2"/>
    </row>
    <row r="1211" spans="1:31" ht="15.75" customHeight="1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AE1211" s="2"/>
    </row>
    <row r="1212" spans="1:31" ht="15.75" customHeight="1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AE1212" s="2"/>
    </row>
    <row r="1213" spans="1:31" ht="15.75" customHeight="1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AE1213" s="2"/>
    </row>
    <row r="1214" spans="1:31" ht="15.75" customHeight="1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AE1214" s="2"/>
    </row>
    <row r="1215" spans="1:31" ht="15.75" customHeight="1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AE1215" s="2"/>
    </row>
    <row r="1216" spans="1:31" ht="15.75" customHeight="1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AE1216" s="2"/>
    </row>
    <row r="1217" spans="1:31" ht="15.75" customHeight="1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AE1217" s="2"/>
    </row>
    <row r="1218" spans="1:31" ht="15.75" customHeight="1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AE1218" s="2"/>
    </row>
    <row r="1219" spans="1:31" ht="15.75" customHeight="1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AE1219" s="2"/>
    </row>
    <row r="1220" spans="1:31" ht="15.75" customHeight="1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AE1220" s="2"/>
    </row>
    <row r="1221" spans="1:31" ht="15.75" customHeight="1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AE1221" s="2"/>
    </row>
    <row r="1222" spans="1:31" ht="15.75" customHeight="1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AE1222" s="2"/>
    </row>
    <row r="1223" spans="1:31" ht="15.75" customHeight="1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AE1223" s="2"/>
    </row>
    <row r="1224" spans="1:31" ht="15.75" customHeight="1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AE1224" s="2"/>
    </row>
    <row r="1225" spans="1:31" ht="15.75" customHeight="1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AE1225" s="2"/>
    </row>
    <row r="1226" spans="1:31" ht="15.75" customHeight="1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AE1226" s="2"/>
    </row>
    <row r="1227" spans="1:31" ht="15.75" customHeight="1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AE1227" s="2"/>
    </row>
    <row r="1228" spans="1:31" ht="15.75" customHeight="1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AE1228" s="2"/>
    </row>
    <row r="1229" spans="1:31" ht="15.75" customHeight="1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AE1229" s="2"/>
    </row>
    <row r="1230" spans="1:31" ht="15.75" customHeight="1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AE1230" s="2"/>
    </row>
    <row r="1231" spans="1:31" ht="15.75" customHeight="1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AE1231" s="2"/>
    </row>
    <row r="1232" spans="1:31" ht="15.75" customHeight="1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AE1232" s="2"/>
    </row>
    <row r="1233" spans="1:31" ht="15.75" customHeight="1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AE1233" s="2"/>
    </row>
    <row r="1234" spans="1:31" ht="15.75" customHeight="1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AE1234" s="2"/>
    </row>
    <row r="1235" spans="1:31" ht="15.75" customHeight="1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AE1235" s="2"/>
    </row>
    <row r="1236" spans="1:31" ht="15.75" customHeight="1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AE1236" s="2"/>
    </row>
    <row r="1237" spans="1:31" ht="15.75" customHeight="1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AE1237" s="2"/>
    </row>
    <row r="1238" spans="1:31" ht="15.75" customHeight="1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AE1238" s="2"/>
    </row>
    <row r="1239" spans="1:31" ht="15.75" customHeight="1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AE1239" s="2"/>
    </row>
    <row r="1240" spans="1:31" ht="15.75" customHeight="1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AE1240" s="2"/>
    </row>
    <row r="1241" spans="1:31" ht="15.75" customHeight="1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AE1241" s="2"/>
    </row>
    <row r="1242" spans="1:31" ht="15.75" customHeight="1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AE1242" s="2"/>
    </row>
    <row r="1243" spans="1:31" ht="15.75" customHeight="1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AE1243" s="2"/>
    </row>
    <row r="1244" spans="1:31" ht="15.75" customHeight="1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AE1244" s="2"/>
    </row>
    <row r="1245" spans="1:31" ht="15.75" customHeight="1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AE1245" s="2"/>
    </row>
    <row r="1246" spans="1:31" ht="15.75" customHeight="1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AE1246" s="2"/>
    </row>
    <row r="1247" spans="1:31" ht="15.75" customHeight="1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AE1247" s="2"/>
    </row>
    <row r="1248" spans="1:31" ht="15.75" customHeight="1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AE1248" s="2"/>
    </row>
    <row r="1249" spans="1:31" ht="15.75" customHeight="1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AE1249" s="2"/>
    </row>
    <row r="1250" spans="1:31" ht="15.75" customHeight="1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AE1250" s="2"/>
    </row>
    <row r="1251" spans="1:31" ht="15.75" customHeight="1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AE1251" s="2"/>
    </row>
    <row r="1252" spans="1:31" ht="15.75" customHeight="1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AE1252" s="2"/>
    </row>
    <row r="1253" spans="1:31" ht="15.75" customHeight="1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AE1253" s="2"/>
    </row>
    <row r="1254" spans="1:31" ht="15.75" customHeight="1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AE1254" s="2"/>
    </row>
    <row r="1255" spans="1:31" ht="15.75" customHeight="1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AE1255" s="2"/>
    </row>
    <row r="1256" spans="1:31" ht="15.75" customHeight="1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AE1256" s="2"/>
    </row>
    <row r="1257" spans="1:31" ht="15.75" customHeight="1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AE1257" s="2"/>
    </row>
    <row r="1258" spans="1:31" ht="15.75" customHeight="1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AE1258" s="2"/>
    </row>
    <row r="1259" spans="1:31" ht="15.75" customHeight="1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AE1259" s="2"/>
    </row>
    <row r="1260" spans="1:31" ht="15.75" customHeight="1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AE1260" s="2"/>
    </row>
    <row r="1261" spans="1:31" ht="15.75" customHeight="1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AE1261" s="2"/>
    </row>
    <row r="1262" spans="1:31" ht="15.75" customHeight="1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AE1262" s="2"/>
    </row>
    <row r="1263" spans="1:31" ht="15.75" customHeight="1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AE1263" s="2"/>
    </row>
    <row r="1264" spans="1:31" ht="15.75" customHeight="1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AE1264" s="2"/>
    </row>
    <row r="1265" spans="1:31" ht="15.75" customHeight="1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AE1265" s="2"/>
    </row>
    <row r="1266" spans="1:31" ht="15.75" customHeight="1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AE1266" s="2"/>
    </row>
    <row r="1267" spans="1:31" ht="15.75" customHeight="1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AE1267" s="2"/>
    </row>
    <row r="1268" spans="1:31" ht="15.75" customHeight="1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AE1268" s="2"/>
    </row>
    <row r="1269" spans="1:31" ht="15.75" customHeight="1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AE1269" s="2"/>
    </row>
    <row r="1270" spans="1:31" ht="15.75" customHeight="1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AE1270" s="2"/>
    </row>
    <row r="1271" spans="1:31" ht="15.75" customHeight="1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AE1271" s="2"/>
    </row>
    <row r="1272" spans="1:31" ht="15.75" customHeight="1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AE1272" s="2"/>
    </row>
    <row r="1273" spans="1:31" ht="15.75" customHeight="1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AE1273" s="2"/>
    </row>
    <row r="1274" spans="1:31" ht="15.75" customHeight="1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AE1274" s="2"/>
    </row>
    <row r="1275" spans="1:31" ht="15.75" customHeight="1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AE1275" s="2"/>
    </row>
    <row r="1276" spans="1:31" ht="15.75" customHeight="1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AE1276" s="2"/>
    </row>
    <row r="1277" spans="1:31" ht="15.75" customHeight="1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AE1277" s="2"/>
    </row>
    <row r="1278" spans="1:31" ht="15.75" customHeight="1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AE1278" s="2"/>
    </row>
    <row r="1279" spans="1:31" ht="15.75" customHeight="1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AE1279" s="2"/>
    </row>
    <row r="1280" spans="1:31" ht="15.75" customHeight="1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AE1280" s="2"/>
    </row>
    <row r="1281" spans="1:31" ht="15.75" customHeight="1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AE1281" s="2"/>
    </row>
    <row r="1282" spans="1:31" ht="15.75" customHeight="1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AE1282" s="2"/>
    </row>
    <row r="1283" spans="1:31" ht="15.75" customHeight="1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AE1283" s="2"/>
    </row>
    <row r="1284" spans="1:31" ht="15.75" customHeight="1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AE1284" s="2"/>
    </row>
    <row r="1285" spans="1:31" ht="15.75" customHeight="1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AE1285" s="2"/>
    </row>
    <row r="1286" spans="1:31" ht="15.75" customHeight="1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AE1286" s="2"/>
    </row>
    <row r="1287" spans="1:31" ht="15.75" customHeight="1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AE1287" s="2"/>
    </row>
    <row r="1288" spans="1:31" ht="15.75" customHeight="1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AE1288" s="2"/>
    </row>
    <row r="1289" spans="1:31" ht="15.75" customHeight="1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AE1289" s="2"/>
    </row>
    <row r="1290" spans="1:31" ht="15.75" customHeight="1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AE1290" s="2"/>
    </row>
    <row r="1291" spans="1:31" ht="15.75" customHeight="1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AE1291" s="2"/>
    </row>
    <row r="1292" spans="1:31" ht="15.75" customHeight="1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AE1292" s="2"/>
    </row>
    <row r="1293" spans="1:31" ht="15.75" customHeight="1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AE1293" s="2"/>
    </row>
    <row r="1294" spans="1:31" ht="15.75" customHeight="1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AE1294" s="2"/>
    </row>
    <row r="1295" spans="1:31" ht="15.75" customHeight="1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AE1295" s="2"/>
    </row>
    <row r="1296" spans="1:31" ht="15.75" customHeight="1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AE1296" s="2"/>
    </row>
    <row r="1297" spans="1:31" ht="15.75" customHeight="1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AE1297" s="2"/>
    </row>
    <row r="1298" spans="1:31" ht="15.75" customHeight="1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AE1298" s="2"/>
    </row>
    <row r="1299" spans="1:31" ht="15.75" customHeight="1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AE1299" s="2"/>
    </row>
    <row r="1300" spans="1:31" ht="15.75" customHeight="1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AE1300" s="2"/>
    </row>
    <row r="1301" spans="1:31" ht="15.75" customHeight="1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AE1301" s="2"/>
    </row>
    <row r="1302" spans="1:31" ht="15.75" customHeight="1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AE1302" s="2"/>
    </row>
    <row r="1303" spans="1:31" ht="15.75" customHeight="1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AE1303" s="2"/>
    </row>
    <row r="1304" spans="1:31" ht="15.75" customHeight="1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AE1304" s="2"/>
    </row>
    <row r="1305" spans="1:31" ht="15.75" customHeight="1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AE1305" s="2"/>
    </row>
    <row r="1306" spans="1:31" ht="15.75" customHeight="1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AE1306" s="2"/>
    </row>
    <row r="1307" spans="1:31" ht="15.75" customHeight="1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AE1307" s="2"/>
    </row>
    <row r="1308" spans="1:31" ht="15.75" customHeight="1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AE1308" s="2"/>
    </row>
    <row r="1309" spans="1:31" ht="15.75" customHeight="1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AE1309" s="2"/>
    </row>
    <row r="1310" spans="1:31" ht="15.75" customHeight="1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AE1310" s="2"/>
    </row>
    <row r="1311" spans="1:31" ht="15.75" customHeight="1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AE1311" s="2"/>
    </row>
    <row r="1312" spans="1:31" ht="15.75" customHeight="1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AE1312" s="2"/>
    </row>
    <row r="1313" spans="1:31" ht="15.75" customHeight="1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AE1313" s="2"/>
    </row>
    <row r="1314" spans="1:31" ht="15.75" customHeight="1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AE1314" s="2"/>
    </row>
    <row r="1315" spans="1:31" ht="15.75" customHeight="1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AE1315" s="2"/>
    </row>
    <row r="1316" spans="1:31" ht="15.75" customHeight="1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AE1316" s="2"/>
    </row>
    <row r="1317" spans="1:31" ht="15.75" customHeight="1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AE1317" s="2"/>
    </row>
    <row r="1318" spans="1:31" ht="15.75" customHeight="1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AE1318" s="2"/>
    </row>
    <row r="1319" spans="1:31" ht="15.75" customHeight="1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AE1319" s="2"/>
    </row>
    <row r="1320" spans="1:31" ht="15.75" customHeight="1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AE1320" s="2"/>
    </row>
    <row r="1321" spans="1:31" ht="15.75" customHeight="1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AE1321" s="2"/>
    </row>
    <row r="1322" spans="1:31" ht="15.75" customHeight="1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AE1322" s="2"/>
    </row>
    <row r="1323" spans="1:31" ht="15.75" customHeight="1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AE1323" s="2"/>
    </row>
    <row r="1324" spans="1:31" ht="15.75" customHeight="1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AE1324" s="2"/>
    </row>
    <row r="1325" spans="1:31" ht="15.75" customHeight="1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AE1325" s="2"/>
    </row>
    <row r="1326" spans="1:31" ht="15.75" customHeight="1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AE1326" s="2"/>
    </row>
    <row r="1327" spans="1:31" ht="15.75" customHeight="1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AE1327" s="2"/>
    </row>
    <row r="1328" spans="1:31" ht="15.75" customHeight="1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AE1328" s="2"/>
    </row>
    <row r="1329" spans="1:31" ht="15.75" customHeight="1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AE1329" s="2"/>
    </row>
    <row r="1330" spans="1:31" ht="15.75" customHeight="1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AE1330" s="2"/>
    </row>
    <row r="1331" spans="1:31" ht="15.75" customHeight="1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AE1331" s="2"/>
    </row>
    <row r="1332" spans="1:31" ht="15.75" customHeight="1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AE1332" s="2"/>
    </row>
    <row r="1333" spans="1:31" ht="15.75" customHeight="1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AE1333" s="2"/>
    </row>
    <row r="1334" spans="1:31" ht="15.75" customHeight="1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AE1334" s="2"/>
    </row>
    <row r="1335" spans="1:31" ht="15.75" customHeight="1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AE1335" s="2"/>
    </row>
    <row r="1336" spans="1:31" ht="15.75" customHeight="1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AE1336" s="2"/>
    </row>
    <row r="1337" spans="1:31" ht="15.75" customHeight="1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AE1337" s="2"/>
    </row>
    <row r="1338" spans="1:31" ht="15.75" customHeight="1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AE1338" s="2"/>
    </row>
    <row r="1339" spans="1:31" ht="15.75" customHeight="1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AE1339" s="2"/>
    </row>
    <row r="1340" spans="1:31" ht="15.75" customHeight="1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AE1340" s="2"/>
    </row>
    <row r="1341" spans="1:31" ht="15.75" customHeight="1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AE1341" s="2"/>
    </row>
    <row r="1342" spans="1:31" ht="15.75" customHeight="1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AE1342" s="2"/>
    </row>
    <row r="1343" spans="1:31" ht="15.75" customHeight="1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AE1343" s="2"/>
    </row>
    <row r="1344" spans="1:31" ht="15.75" customHeight="1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AE1344" s="2"/>
    </row>
    <row r="1345" spans="1:31" ht="15.75" customHeight="1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AE1345" s="2"/>
    </row>
    <row r="1346" spans="1:31" ht="15.75" customHeight="1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AE1346" s="2"/>
    </row>
    <row r="1347" spans="1:31" ht="15.75" customHeight="1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AE1347" s="2"/>
    </row>
    <row r="1348" spans="1:31" ht="15.75" customHeight="1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AE1348" s="2"/>
    </row>
    <row r="1349" spans="1:31" ht="15.75" customHeight="1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AE1349" s="2"/>
    </row>
    <row r="1350" spans="1:31" ht="15.75" customHeight="1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AE1350" s="2"/>
    </row>
    <row r="1351" spans="1:31" ht="15.75" customHeight="1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AE1351" s="2"/>
    </row>
    <row r="1352" spans="1:31" ht="15.75" customHeight="1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AE1352" s="2"/>
    </row>
    <row r="1353" spans="1:31" ht="15.75" customHeight="1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AE1353" s="2"/>
    </row>
    <row r="1354" spans="1:31" ht="15.75" customHeight="1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AE1354" s="2"/>
    </row>
    <row r="1355" spans="1:31" ht="15.75" customHeight="1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AE1355" s="2"/>
    </row>
    <row r="1356" spans="1:31" ht="15.75" customHeight="1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AE1356" s="2"/>
    </row>
    <row r="1357" spans="1:31" ht="15.75" customHeight="1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AE1357" s="2"/>
    </row>
    <row r="1358" spans="1:31" ht="15.75" customHeight="1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AE1358" s="2"/>
    </row>
    <row r="1359" spans="1:31" ht="15.75" customHeight="1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AE1359" s="2"/>
    </row>
    <row r="1360" spans="1:31" ht="15.75" customHeight="1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AE1360" s="2"/>
    </row>
    <row r="1361" spans="1:31" ht="15.75" customHeight="1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AE1361" s="2"/>
    </row>
    <row r="1362" spans="1:31" ht="15.75" customHeight="1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AE1362" s="2"/>
    </row>
    <row r="1363" spans="1:31" ht="15.75" customHeight="1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AE1363" s="2"/>
    </row>
    <row r="1364" spans="1:31" ht="15.75" customHeight="1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AE1364" s="2"/>
    </row>
    <row r="1365" spans="1:31" ht="15.75" customHeight="1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AE1365" s="2"/>
    </row>
    <row r="1366" spans="1:31" ht="15.75" customHeight="1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AE1366" s="2"/>
    </row>
    <row r="1367" spans="1:31" ht="15.75" customHeight="1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AE1367" s="2"/>
    </row>
    <row r="1368" spans="1:31" ht="15.75" customHeight="1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AE1368" s="2"/>
    </row>
    <row r="1369" spans="1:31" ht="15.75" customHeight="1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AE1369" s="2"/>
    </row>
    <row r="1370" spans="1:31" ht="15.75" customHeight="1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AE1370" s="2"/>
    </row>
    <row r="1371" spans="1:31" ht="15.75" customHeight="1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AE1371" s="2"/>
    </row>
    <row r="1372" spans="1:31" ht="15.75" customHeight="1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AE1372" s="2"/>
    </row>
    <row r="1373" spans="1:31" ht="15.75" customHeight="1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AE1373" s="2"/>
    </row>
    <row r="1374" spans="1:31" ht="15.75" customHeight="1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AE1374" s="2"/>
    </row>
    <row r="1375" spans="1:31" ht="15.75" customHeight="1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AE1375" s="2"/>
    </row>
    <row r="1376" spans="1:31" ht="15.75" customHeight="1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AE1376" s="2"/>
    </row>
    <row r="1377" spans="1:31" ht="15.75" customHeight="1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AE1377" s="2"/>
    </row>
    <row r="1378" spans="1:31" ht="15.75" customHeight="1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AE1378" s="2"/>
    </row>
    <row r="1379" spans="1:31" ht="15.75" customHeight="1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AE1379" s="2"/>
    </row>
    <row r="1380" spans="1:31" ht="15.75" customHeight="1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AE1380" s="2"/>
    </row>
    <row r="1381" spans="1:31" ht="15.75" customHeight="1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AE1381" s="2"/>
    </row>
    <row r="1382" spans="1:31" ht="15.75" customHeight="1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AE1382" s="2"/>
    </row>
    <row r="1383" spans="1:31" ht="15.75" customHeight="1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AE1383" s="2"/>
    </row>
    <row r="1384" spans="1:31" ht="15.75" customHeight="1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AE1384" s="2"/>
    </row>
    <row r="1385" spans="1:31" ht="15.75" customHeight="1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AE1385" s="2"/>
    </row>
    <row r="1386" spans="1:31" ht="15.75" customHeight="1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AE1386" s="2"/>
    </row>
    <row r="1387" spans="1:31" ht="15.75" customHeight="1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AE1387" s="2"/>
    </row>
    <row r="1388" spans="1:31" ht="15.75" customHeight="1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AE1388" s="2"/>
    </row>
    <row r="1389" spans="1:31" ht="15.75" customHeight="1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AE1389" s="2"/>
    </row>
    <row r="1390" spans="1:31" ht="15.75" customHeight="1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AE1390" s="2"/>
    </row>
    <row r="1391" spans="1:31" ht="15.75" customHeight="1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AE1391" s="2"/>
    </row>
    <row r="1392" spans="1:31" ht="15.75" customHeight="1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AE1392" s="2"/>
    </row>
    <row r="1393" spans="1:31" ht="15.75" customHeight="1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AE1393" s="2"/>
    </row>
    <row r="1394" spans="1:31" ht="15.75" customHeight="1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AE1394" s="2"/>
    </row>
    <row r="1395" spans="1:31" ht="15.75" customHeight="1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AE1395" s="2"/>
    </row>
    <row r="1396" spans="1:31" ht="15.75" customHeight="1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AE1396" s="2"/>
    </row>
    <row r="1397" spans="1:31" ht="15.75" customHeight="1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AE1397" s="2"/>
    </row>
    <row r="1398" spans="1:31" ht="15.75" customHeight="1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AE1398" s="2"/>
    </row>
    <row r="1399" spans="1:31" ht="15.75" customHeight="1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AE1399" s="2"/>
    </row>
    <row r="1400" spans="1:31" ht="15.75" customHeight="1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AE1400" s="2"/>
    </row>
    <row r="1401" spans="1:31" ht="15.75" customHeight="1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AE1401" s="2"/>
    </row>
    <row r="1402" spans="1:31" ht="15.75" customHeight="1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AE1402" s="2"/>
    </row>
    <row r="1403" spans="1:31" ht="15.75" customHeight="1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AE1403" s="2"/>
    </row>
    <row r="1404" spans="1:31" ht="15.75" customHeight="1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AE1404" s="2"/>
    </row>
    <row r="1405" spans="1:31" ht="15.75" customHeight="1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AE1405" s="2"/>
    </row>
    <row r="1406" spans="1:31" ht="15.75" customHeight="1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AE1406" s="2"/>
    </row>
    <row r="1407" spans="1:31" ht="15.75" customHeight="1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AE1407" s="2"/>
    </row>
    <row r="1408" spans="1:31" ht="15.75" customHeight="1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AE1408" s="2"/>
    </row>
    <row r="1409" spans="1:31" ht="15.75" customHeight="1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AE1409" s="2"/>
    </row>
    <row r="1410" spans="1:31" ht="15.75" customHeight="1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AE1410" s="2"/>
    </row>
    <row r="1411" spans="1:31" ht="15.75" customHeight="1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AE1411" s="2"/>
    </row>
    <row r="1412" spans="1:31" ht="15.75" customHeight="1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AE1412" s="2"/>
    </row>
    <row r="1413" spans="1:31" ht="15.75" customHeight="1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AE1413" s="2"/>
    </row>
    <row r="1414" spans="1:31" ht="15.75" customHeight="1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AE1414" s="2"/>
    </row>
    <row r="1415" spans="1:31" ht="15.75" customHeight="1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AE1415" s="2"/>
    </row>
    <row r="1416" spans="1:31" ht="15.75" customHeight="1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AE1416" s="2"/>
    </row>
    <row r="1417" spans="1:31" ht="15.75" customHeight="1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AE1417" s="2"/>
    </row>
    <row r="1418" spans="1:31" ht="15.75" customHeight="1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AE1418" s="2"/>
    </row>
    <row r="1419" spans="1:31" ht="15.75" customHeight="1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AE1419" s="2"/>
    </row>
    <row r="1420" spans="1:31" ht="15.75" customHeight="1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AE1420" s="2"/>
    </row>
    <row r="1421" spans="1:31" ht="15.75" customHeight="1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AE1421" s="2"/>
    </row>
    <row r="1422" spans="1:31" ht="15.75" customHeight="1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AE1422" s="2"/>
    </row>
    <row r="1423" spans="1:31" ht="15.75" customHeight="1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AE1423" s="2"/>
    </row>
    <row r="1424" spans="1:31" ht="15.75" customHeight="1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AE1424" s="2"/>
    </row>
    <row r="1425" spans="1:31" ht="15.75" customHeight="1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AE1425" s="2"/>
    </row>
    <row r="1426" spans="1:31" ht="15.75" customHeight="1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AE1426" s="2"/>
    </row>
    <row r="1427" spans="1:31" ht="15.75" customHeight="1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AE1427" s="2"/>
    </row>
    <row r="1428" spans="1:31" ht="15.75" customHeight="1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AE1428" s="2"/>
    </row>
    <row r="1429" spans="1:31" ht="15.75" customHeight="1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AE1429" s="2"/>
    </row>
    <row r="1430" spans="1:31" ht="15.75" customHeight="1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AE1430" s="2"/>
    </row>
    <row r="1431" spans="1:31" ht="15.75" customHeight="1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AE1431" s="2"/>
    </row>
    <row r="1432" spans="1:31" ht="15.75" customHeight="1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AE1432" s="2"/>
    </row>
    <row r="1433" spans="1:31" ht="15.75" customHeight="1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AE1433" s="2"/>
    </row>
    <row r="1434" spans="1:31" ht="15.75" customHeight="1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AE1434" s="2"/>
    </row>
    <row r="1435" spans="1:31" ht="15.75" customHeight="1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AE1435" s="2"/>
    </row>
    <row r="1436" spans="1:31" ht="15.75" customHeight="1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AE1436" s="2"/>
    </row>
    <row r="1437" spans="1:31" ht="15.75" customHeight="1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AE1437" s="2"/>
    </row>
    <row r="1438" spans="1:31" ht="15.75" customHeight="1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AE1438" s="2"/>
    </row>
    <row r="1439" spans="1:31" ht="15.75" customHeight="1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AE1439" s="2"/>
    </row>
    <row r="1440" spans="1:31" ht="15.75" customHeight="1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AE1440" s="2"/>
    </row>
    <row r="1441" spans="1:31" ht="15.75" customHeight="1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AE1441" s="2"/>
    </row>
    <row r="1442" spans="1:31" ht="15.75" customHeight="1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AE1442" s="2"/>
    </row>
    <row r="1443" spans="1:31" ht="15.75" customHeight="1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AE1443" s="2"/>
    </row>
    <row r="1444" spans="1:31" ht="15.75" customHeight="1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AE1444" s="2"/>
    </row>
    <row r="1445" spans="1:31" ht="15.75" customHeight="1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AE1445" s="2"/>
    </row>
    <row r="1446" spans="1:31" ht="15.75" customHeight="1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AE1446" s="2"/>
    </row>
    <row r="1447" spans="1:31" ht="15.75" customHeight="1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AE1447" s="2"/>
    </row>
    <row r="1448" spans="1:31" ht="15.75" customHeight="1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AE1448" s="2"/>
    </row>
    <row r="1449" spans="1:31" ht="15.75" customHeight="1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AE1449" s="2"/>
    </row>
    <row r="1450" spans="1:31" ht="15.75" customHeight="1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AE1450" s="2"/>
    </row>
    <row r="1451" spans="1:31" ht="15.75" customHeight="1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AE1451" s="2"/>
    </row>
    <row r="1452" spans="1:31" ht="15.75" customHeight="1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AE1452" s="2"/>
    </row>
    <row r="1453" spans="1:31" ht="15.75" customHeight="1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AE1453" s="2"/>
    </row>
    <row r="1454" spans="1:31" ht="15.75" customHeight="1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AE1454" s="2"/>
    </row>
    <row r="1455" spans="1:31" ht="15.75" customHeight="1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AE1455" s="2"/>
    </row>
    <row r="1456" spans="1:31" ht="15.75" customHeight="1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AE1456" s="2"/>
    </row>
    <row r="1457" spans="1:31" ht="15.75" customHeight="1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AE1457" s="2"/>
    </row>
    <row r="1458" spans="1:31" ht="15.75" customHeight="1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AE1458" s="2"/>
    </row>
    <row r="1459" spans="1:31" ht="15.75" customHeight="1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AE1459" s="2"/>
    </row>
    <row r="1460" spans="1:31" ht="15.75" customHeight="1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AE1460" s="2"/>
    </row>
    <row r="1461" spans="1:31" ht="15.75" customHeight="1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AE1461" s="2"/>
    </row>
    <row r="1462" spans="1:31" ht="15.75" customHeight="1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AE1462" s="2"/>
    </row>
    <row r="1463" spans="1:31" ht="15.75" customHeight="1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AE1463" s="2"/>
    </row>
    <row r="1464" spans="1:31" ht="15.75" customHeight="1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AE1464" s="2"/>
    </row>
    <row r="1465" spans="1:31" ht="15.75" customHeight="1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AE1465" s="2"/>
    </row>
    <row r="1466" spans="1:31" ht="15.75" customHeight="1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AE1466" s="2"/>
    </row>
    <row r="1467" spans="1:31" ht="15.75" customHeight="1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AE1467" s="2"/>
    </row>
    <row r="1468" spans="1:31" ht="15.75" customHeight="1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AE1468" s="2"/>
    </row>
    <row r="1469" spans="1:31" ht="15.75" customHeight="1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AE1469" s="2"/>
    </row>
    <row r="1470" spans="1:31" ht="15.75" customHeight="1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AE1470" s="2"/>
    </row>
    <row r="1471" spans="1:31" ht="15.75" customHeight="1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AE1471" s="2"/>
    </row>
    <row r="1472" spans="1:31" ht="15.75" customHeight="1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AE1472" s="2"/>
    </row>
    <row r="1473" spans="1:31" ht="15.75" customHeight="1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AE1473" s="2"/>
    </row>
    <row r="1474" spans="1:31" ht="15.75" customHeight="1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AE1474" s="2"/>
    </row>
    <row r="1475" spans="1:31" ht="15.75" customHeight="1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AE1475" s="2"/>
    </row>
    <row r="1476" spans="1:31" ht="15.75" customHeight="1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AE1476" s="2"/>
    </row>
    <row r="1477" spans="1:31" ht="15.75" customHeight="1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AE1477" s="2"/>
    </row>
    <row r="1478" spans="1:31" ht="15.75" customHeight="1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AE1478" s="2"/>
    </row>
    <row r="1479" spans="1:31" ht="15.75" customHeight="1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AE1479" s="2"/>
    </row>
    <row r="1480" spans="1:31" ht="15.75" customHeight="1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AE1480" s="2"/>
    </row>
    <row r="1481" spans="1:31" ht="15.75" customHeight="1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AE1481" s="2"/>
    </row>
    <row r="1482" spans="1:31" ht="15.75" customHeight="1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AE1482" s="2"/>
    </row>
    <row r="1483" spans="1:31" ht="15.75" customHeight="1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AE1483" s="2"/>
    </row>
    <row r="1484" spans="1:31" ht="15.75" customHeight="1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AE1484" s="2"/>
    </row>
    <row r="1485" spans="1:31" ht="15.75" customHeight="1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AE1485" s="2"/>
    </row>
    <row r="1486" spans="1:31" ht="15.75" customHeight="1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AE1486" s="2"/>
    </row>
    <row r="1487" spans="1:31" ht="15.75" customHeight="1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AE1487" s="2"/>
    </row>
    <row r="1488" spans="1:31" ht="15.75" customHeight="1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AE1488" s="2"/>
    </row>
    <row r="1489" spans="1:31" ht="15.75" customHeight="1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AE1489" s="2"/>
    </row>
    <row r="1490" spans="1:31" ht="15.75" customHeight="1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AE1490" s="2"/>
    </row>
    <row r="1491" spans="1:31" ht="15.75" customHeight="1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AE1491" s="2"/>
    </row>
    <row r="1492" spans="1:31" ht="15.75" customHeight="1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AE1492" s="2"/>
    </row>
    <row r="1493" spans="1:31" ht="15.75" customHeight="1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AE1493" s="2"/>
    </row>
    <row r="1494" spans="1:31" ht="15.75" customHeight="1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AE1494" s="2"/>
    </row>
    <row r="1495" spans="1:31" ht="15.75" customHeight="1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AE1495" s="2"/>
    </row>
    <row r="1496" spans="1:31" ht="15.75" customHeight="1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AE1496" s="2"/>
    </row>
    <row r="1497" spans="1:31" ht="15.75" customHeight="1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AE1497" s="2"/>
    </row>
    <row r="1498" spans="1:31" ht="15.75" customHeight="1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AE1498" s="2"/>
    </row>
    <row r="1499" spans="1:31" ht="15.75" customHeight="1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AE1499" s="2"/>
    </row>
    <row r="1500" spans="1:31" ht="15.75" customHeight="1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AE1500" s="2"/>
    </row>
    <row r="1501" spans="1:31" ht="15.75" customHeight="1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AE1501" s="2"/>
    </row>
    <row r="1502" spans="1:31" ht="15.75" customHeight="1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AE1502" s="2"/>
    </row>
    <row r="1503" spans="1:31" ht="15.75" customHeight="1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AE1503" s="2"/>
    </row>
    <row r="1504" spans="1:31" ht="15.75" customHeight="1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AE1504" s="2"/>
    </row>
    <row r="1505" spans="1:31" ht="15.75" customHeight="1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AE1505" s="2"/>
    </row>
    <row r="1506" spans="1:31" ht="15.75" customHeight="1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AE1506" s="2"/>
    </row>
    <row r="1507" spans="1:31" ht="15.75" customHeight="1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AE1507" s="2"/>
    </row>
    <row r="1508" spans="1:31" ht="15.75" customHeight="1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AE1508" s="2"/>
    </row>
    <row r="1509" spans="1:31" ht="15.75" customHeight="1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AE1509" s="2"/>
    </row>
    <row r="1510" spans="1:31" ht="15.75" customHeight="1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AE1510" s="2"/>
    </row>
    <row r="1511" spans="1:31" ht="15.75" customHeight="1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AE1511" s="2"/>
    </row>
    <row r="1512" spans="1:31" ht="15.75" customHeight="1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AE1512" s="2"/>
    </row>
    <row r="1513" spans="1:31" ht="15.75" customHeight="1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AE1513" s="2"/>
    </row>
    <row r="1514" spans="1:31" ht="15.75" customHeight="1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AE1514" s="2"/>
    </row>
    <row r="1515" spans="1:31" ht="15.75" customHeight="1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AE1515" s="2"/>
    </row>
    <row r="1516" spans="1:31" ht="15.75" customHeight="1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AE1516" s="2"/>
    </row>
    <row r="1517" spans="1:31" ht="15.75" customHeight="1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AE1517" s="2"/>
    </row>
    <row r="1518" spans="1:31" ht="15.75" customHeight="1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AE1518" s="2"/>
    </row>
    <row r="1519" spans="1:31" ht="15.75" customHeight="1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AE1519" s="2"/>
    </row>
    <row r="1520" spans="1:31" ht="15.75" customHeight="1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AE1520" s="2"/>
    </row>
    <row r="1521" spans="1:31" ht="15.75" customHeight="1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AE1521" s="2"/>
    </row>
    <row r="1522" spans="1:31" ht="15.75" customHeight="1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AE1522" s="2"/>
    </row>
    <row r="1523" spans="1:31" ht="15.75" customHeight="1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AE1523" s="2"/>
    </row>
    <row r="1524" spans="1:31" ht="15.75" customHeight="1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AE1524" s="2"/>
    </row>
    <row r="1525" spans="1:31" ht="15.75" customHeight="1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AE1525" s="2"/>
    </row>
    <row r="1526" spans="1:31" ht="15.75" customHeight="1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AE1526" s="2"/>
    </row>
    <row r="1527" spans="1:31" ht="15.75" customHeight="1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AE1527" s="2"/>
    </row>
    <row r="1528" spans="1:31" ht="15.75" customHeight="1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AE1528" s="2"/>
    </row>
    <row r="1529" spans="1:31" ht="15.75" customHeight="1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AE1529" s="2"/>
    </row>
    <row r="1530" spans="1:31" ht="15.75" customHeight="1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AE1530" s="2"/>
    </row>
    <row r="1531" spans="1:31" ht="15.75" customHeight="1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AE1531" s="2"/>
    </row>
    <row r="1532" spans="1:31" ht="15.75" customHeight="1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AE1532" s="2"/>
    </row>
    <row r="1533" spans="1:31" ht="15.75" customHeight="1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AE1533" s="2"/>
    </row>
    <row r="1534" spans="1:31" ht="15.75" customHeight="1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AE1534" s="2"/>
    </row>
    <row r="1535" spans="1:31" ht="15.75" customHeight="1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AE1535" s="2"/>
    </row>
    <row r="1536" spans="1:31" ht="15.75" customHeight="1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AE1536" s="2"/>
    </row>
    <row r="1537" spans="1:31" ht="15.75" customHeight="1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AE1537" s="2"/>
    </row>
    <row r="1538" spans="1:31" ht="15.75" customHeight="1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AE1538" s="2"/>
    </row>
    <row r="1539" spans="1:31" ht="15.75" customHeight="1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AE1539" s="2"/>
    </row>
    <row r="1540" spans="1:31" ht="15.75" customHeight="1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AE1540" s="2"/>
    </row>
    <row r="1541" spans="1:31" ht="15.75" customHeight="1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AE1541" s="2"/>
    </row>
    <row r="1542" spans="1:31" ht="15.75" customHeight="1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AE1542" s="2"/>
    </row>
    <row r="1543" spans="1:31" ht="15.75" customHeight="1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AE1543" s="2"/>
    </row>
    <row r="1544" spans="1:31" ht="15.75" customHeight="1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AE1544" s="2"/>
    </row>
    <row r="1545" spans="1:31" ht="15.75" customHeight="1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AE1545" s="2"/>
    </row>
    <row r="1546" spans="1:31" ht="15.75" customHeight="1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AE1546" s="2"/>
    </row>
    <row r="1547" spans="1:31" ht="15.75" customHeight="1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AE1547" s="2"/>
    </row>
    <row r="1548" spans="1:31" ht="15.75" customHeight="1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AE1548" s="2"/>
    </row>
    <row r="1549" spans="1:31" ht="15.75" customHeight="1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AE1549" s="2"/>
    </row>
    <row r="1550" spans="1:31" ht="15.75" customHeight="1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AE1550" s="2"/>
    </row>
    <row r="1551" spans="1:31" ht="15.75" customHeight="1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AE1551" s="2"/>
    </row>
    <row r="1552" spans="1:31" ht="15.75" customHeight="1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AE1552" s="2"/>
    </row>
    <row r="1553" spans="1:31" ht="15.75" customHeight="1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AE1553" s="2"/>
    </row>
    <row r="1554" spans="1:31" ht="15.75" customHeight="1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AE1554" s="2"/>
    </row>
    <row r="1555" spans="1:31" ht="15.75" customHeight="1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AE1555" s="2"/>
    </row>
    <row r="1556" spans="1:31" ht="15.75" customHeight="1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AE1556" s="2"/>
    </row>
    <row r="1557" spans="1:31" ht="15.75" customHeight="1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AE1557" s="2"/>
    </row>
    <row r="1558" spans="1:31" ht="15.75" customHeight="1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AE1558" s="2"/>
    </row>
    <row r="1559" spans="1:31" ht="15.75" customHeight="1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AE1559" s="2"/>
    </row>
    <row r="1560" spans="1:31" ht="15.75" customHeight="1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AE1560" s="2"/>
    </row>
    <row r="1561" spans="1:31" ht="15.75" customHeight="1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AE1561" s="2"/>
    </row>
    <row r="1562" spans="1:31" ht="15.75" customHeight="1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AE1562" s="2"/>
    </row>
    <row r="1563" spans="1:31" ht="15.75" customHeight="1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AE1563" s="2"/>
    </row>
    <row r="1564" spans="1:31" ht="15.75" customHeight="1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AE1564" s="2"/>
    </row>
    <row r="1565" spans="1:31" ht="15.75" customHeight="1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AE1565" s="2"/>
    </row>
    <row r="1566" spans="1:31" ht="15.75" customHeight="1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AE1566" s="2"/>
    </row>
    <row r="1567" spans="1:31" ht="15.75" customHeight="1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AE1567" s="2"/>
    </row>
    <row r="1568" spans="1:31" ht="15.75" customHeight="1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AE1568" s="2"/>
    </row>
    <row r="1569" spans="1:31" ht="15.75" customHeight="1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AE1569" s="2"/>
    </row>
    <row r="1570" spans="1:31" ht="15.75" customHeight="1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AE1570" s="2"/>
    </row>
    <row r="1571" spans="1:31" ht="15.75" customHeight="1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AE1571" s="2"/>
    </row>
    <row r="1572" spans="1:31" ht="15.75" customHeight="1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AE1572" s="2"/>
    </row>
    <row r="1573" spans="1:31" ht="15.75" customHeight="1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AE1573" s="2"/>
    </row>
    <row r="1574" spans="1:31" ht="15.75" customHeight="1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AE1574" s="2"/>
    </row>
    <row r="1575" spans="1:31" ht="15.75" customHeight="1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AE1575" s="2"/>
    </row>
    <row r="1576" spans="1:31" ht="15.75" customHeight="1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AE1576" s="2"/>
    </row>
    <row r="1577" spans="1:31" ht="15.75" customHeight="1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AE1577" s="2"/>
    </row>
    <row r="1578" spans="1:31" ht="15.75" customHeight="1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AE1578" s="2"/>
    </row>
    <row r="1579" spans="1:31" ht="15.75" customHeight="1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AE1579" s="2"/>
    </row>
    <row r="1580" spans="1:31" ht="15.75" customHeight="1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AE1580" s="2"/>
    </row>
    <row r="1581" spans="1:31" ht="15.75" customHeight="1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AE1581" s="2"/>
    </row>
    <row r="1582" spans="1:31" ht="15.75" customHeight="1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AE1582" s="2"/>
    </row>
    <row r="1583" spans="1:31" ht="15.75" customHeight="1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AE1583" s="2"/>
    </row>
    <row r="1584" spans="1:31" ht="15.75" customHeight="1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AE1584" s="2"/>
    </row>
    <row r="1585" spans="1:31" ht="15.75" customHeight="1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AE1585" s="2"/>
    </row>
    <row r="1586" spans="1:31" ht="15.75" customHeight="1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AE1586" s="2"/>
    </row>
    <row r="1587" spans="1:31" ht="15.75" customHeight="1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AE1587" s="2"/>
    </row>
    <row r="1588" spans="1:31" ht="15.75" customHeight="1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AE1588" s="2"/>
    </row>
    <row r="1589" spans="1:31" ht="15.75" customHeight="1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AE1589" s="2"/>
    </row>
    <row r="1590" spans="1:31" ht="15.75" customHeight="1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AE1590" s="2"/>
    </row>
    <row r="1591" spans="1:31" ht="15.75" customHeight="1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AE1591" s="2"/>
    </row>
    <row r="1592" spans="1:31" ht="15.75" customHeight="1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AE1592" s="2"/>
    </row>
    <row r="1593" spans="1:31" ht="15.75" customHeight="1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AE1593" s="2"/>
    </row>
    <row r="1594" spans="1:31" ht="15.75" customHeight="1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AE1594" s="2"/>
    </row>
    <row r="1595" spans="1:31" ht="15.75" customHeight="1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AE1595" s="2"/>
    </row>
    <row r="1596" spans="1:31" ht="15.75" customHeight="1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AE1596" s="2"/>
    </row>
    <row r="1597" spans="1:31" ht="15.75" customHeight="1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AE1597" s="2"/>
    </row>
    <row r="1598" spans="1:31" ht="15.75" customHeight="1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AE1598" s="2"/>
    </row>
    <row r="1599" spans="1:31" ht="15.75" customHeight="1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AE1599" s="2"/>
    </row>
    <row r="1600" spans="1:31" ht="15.75" customHeight="1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AE1600" s="2"/>
    </row>
    <row r="1601" spans="1:31" ht="15.75" customHeight="1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AE1601" s="2"/>
    </row>
    <row r="1602" spans="1:31" ht="15.75" customHeight="1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AE1602" s="2"/>
    </row>
    <row r="1603" spans="1:31" ht="15.75" customHeight="1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AE1603" s="2"/>
    </row>
    <row r="1604" spans="1:31" ht="15.75" customHeight="1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AE1604" s="2"/>
    </row>
    <row r="1605" spans="1:31" ht="15.75" customHeight="1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AE1605" s="2"/>
    </row>
    <row r="1606" spans="1:31" ht="15.75" customHeight="1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AE1606" s="2"/>
    </row>
    <row r="1607" spans="1:31" ht="15.75" customHeight="1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AE1607" s="2"/>
    </row>
    <row r="1608" spans="1:31" ht="15.75" customHeight="1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AE1608" s="2"/>
    </row>
    <row r="1609" spans="1:31" ht="15.75" customHeight="1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AE1609" s="2"/>
    </row>
    <row r="1610" spans="1:31" ht="15.75" customHeight="1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AE1610" s="2"/>
    </row>
    <row r="1611" spans="1:31" ht="15.75" customHeight="1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AE1611" s="2"/>
    </row>
    <row r="1612" spans="1:31" ht="15.75" customHeight="1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AE1612" s="2"/>
    </row>
    <row r="1613" spans="1:31" ht="15.75" customHeight="1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AE1613" s="2"/>
    </row>
    <row r="1614" spans="1:31" ht="15.75" customHeight="1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AE1614" s="2"/>
    </row>
    <row r="1615" spans="1:31" ht="15.75" customHeight="1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AE1615" s="2"/>
    </row>
    <row r="1616" spans="1:31" ht="15.75" customHeight="1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AE1616" s="2"/>
    </row>
    <row r="1617" spans="1:31" ht="15.75" customHeight="1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AE1617" s="2"/>
    </row>
    <row r="1618" spans="1:31" ht="15.75" customHeight="1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AE1618" s="2"/>
    </row>
    <row r="1619" spans="1:31" ht="15.75" customHeight="1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AE1619" s="2"/>
    </row>
    <row r="1620" spans="1:31" ht="15.75" customHeight="1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AE1620" s="2"/>
    </row>
    <row r="1621" spans="1:31" ht="15.75" customHeight="1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AE1621" s="2"/>
    </row>
    <row r="1622" spans="1:31" ht="15.75" customHeight="1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AE1622" s="2"/>
    </row>
    <row r="1623" spans="1:31" ht="15.75" customHeight="1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AE1623" s="2"/>
    </row>
    <row r="1624" spans="1:31" ht="15.75" customHeight="1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AE1624" s="2"/>
    </row>
    <row r="1625" spans="1:31" ht="15.75" customHeight="1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AE1625" s="2"/>
    </row>
    <row r="1626" spans="1:31" ht="15.75" customHeight="1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AE1626" s="2"/>
    </row>
    <row r="1627" spans="1:31" ht="15.75" customHeight="1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AE1627" s="2"/>
    </row>
    <row r="1628" spans="1:31" ht="15.75" customHeight="1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AE1628" s="2"/>
    </row>
    <row r="1629" spans="1:31" ht="15.75" customHeight="1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AE1629" s="2"/>
    </row>
    <row r="1630" spans="1:31" ht="15.75" customHeight="1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AE1630" s="2"/>
    </row>
    <row r="1631" spans="1:31" ht="15.75" customHeight="1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AE1631" s="2"/>
    </row>
    <row r="1632" spans="1:31" ht="15.75" customHeight="1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AE1632" s="2"/>
    </row>
    <row r="1633" spans="1:31" ht="15.75" customHeight="1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AE1633" s="2"/>
    </row>
    <row r="1634" spans="1:31" ht="15.75" customHeight="1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AE1634" s="2"/>
    </row>
    <row r="1635" spans="1:31" ht="15.75" customHeight="1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AE1635" s="2"/>
    </row>
    <row r="1636" spans="1:31" ht="15.75" customHeight="1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AE1636" s="2"/>
    </row>
    <row r="1637" spans="1:31" ht="15.75" customHeight="1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AE1637" s="2"/>
    </row>
    <row r="1638" spans="1:31" ht="15.75" customHeight="1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AE1638" s="2"/>
    </row>
    <row r="1639" spans="1:31" ht="15.75" customHeight="1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AE1639" s="2"/>
    </row>
    <row r="1640" spans="1:31" ht="15.75" customHeight="1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AE1640" s="2"/>
    </row>
    <row r="1641" spans="1:31" ht="15.75" customHeight="1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AE1641" s="2"/>
    </row>
    <row r="1642" spans="1:31" ht="15.75" customHeight="1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AE1642" s="2"/>
    </row>
    <row r="1643" spans="1:31" ht="15.75" customHeight="1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AE1643" s="2"/>
    </row>
    <row r="1644" spans="1:31" ht="15.75" customHeight="1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AE1644" s="2"/>
    </row>
    <row r="1645" spans="1:31" ht="15.75" customHeight="1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AE1645" s="2"/>
    </row>
    <row r="1646" spans="1:31" ht="15.75" customHeight="1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AE1646" s="2"/>
    </row>
    <row r="1647" spans="1:31" ht="15.75" customHeight="1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AE1647" s="2"/>
    </row>
    <row r="1648" spans="1:31" ht="15.75" customHeight="1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AE1648" s="2"/>
    </row>
    <row r="1649" spans="1:31" ht="15.75" customHeight="1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AE1649" s="2"/>
    </row>
    <row r="1650" spans="1:31" ht="15.75" customHeight="1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AE1650" s="2"/>
    </row>
    <row r="1651" spans="1:31" ht="15.75" customHeight="1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AE1651" s="2"/>
    </row>
    <row r="1652" spans="1:31" ht="15.75" customHeight="1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AE1652" s="2"/>
    </row>
    <row r="1653" spans="1:31" ht="15.75" customHeight="1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AE1653" s="2"/>
    </row>
    <row r="1654" spans="1:31" ht="15.75" customHeight="1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AE1654" s="2"/>
    </row>
    <row r="1655" spans="1:31" ht="15.75" customHeight="1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AE1655" s="2"/>
    </row>
    <row r="1656" spans="1:31" ht="15.75" customHeight="1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AE1656" s="2"/>
    </row>
    <row r="1657" spans="1:31" ht="15.75" customHeight="1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AE1657" s="2"/>
    </row>
    <row r="1658" spans="1:31" ht="15.75" customHeight="1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AE1658" s="2"/>
    </row>
    <row r="1659" spans="1:31" ht="15.75" customHeight="1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AE1659" s="2"/>
    </row>
    <row r="1660" spans="1:31" ht="15.75" customHeight="1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AE1660" s="2"/>
    </row>
    <row r="1661" spans="1:31" ht="15.75" customHeight="1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AE1661" s="2"/>
    </row>
    <row r="1662" spans="1:31" ht="15.75" customHeight="1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AE1662" s="2"/>
    </row>
    <row r="1663" spans="1:31" ht="15.75" customHeight="1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AE1663" s="2"/>
    </row>
    <row r="1664" spans="1:31" ht="15.75" customHeight="1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AE1664" s="2"/>
    </row>
    <row r="1665" spans="1:31" ht="15.75" customHeight="1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AE1665" s="2"/>
    </row>
    <row r="1666" spans="1:31" ht="15.75" customHeight="1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AE1666" s="2"/>
    </row>
    <row r="1667" spans="1:31" ht="15.75" customHeight="1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AE1667" s="2"/>
    </row>
    <row r="1668" spans="1:31" ht="15.75" customHeight="1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AE1668" s="2"/>
    </row>
    <row r="1669" spans="1:31" ht="15.75" customHeight="1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AE1669" s="2"/>
    </row>
    <row r="1670" spans="1:31" ht="15.75" customHeight="1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AE1670" s="2"/>
    </row>
    <row r="1671" spans="1:31" ht="15.75" customHeight="1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AE1671" s="2"/>
    </row>
    <row r="1672" spans="1:31" ht="15.75" customHeight="1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AE1672" s="2"/>
    </row>
    <row r="1673" spans="1:31" ht="15.75" customHeight="1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AE1673" s="2"/>
    </row>
    <row r="1674" spans="1:31" ht="15.75" customHeight="1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AE1674" s="2"/>
    </row>
    <row r="1675" spans="1:31" ht="15.75" customHeight="1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AE1675" s="2"/>
    </row>
    <row r="1676" spans="1:31" ht="15.75" customHeight="1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AE1676" s="2"/>
    </row>
    <row r="1677" spans="1:31" ht="15.75" customHeight="1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AE1677" s="2"/>
    </row>
    <row r="1678" spans="1:31" ht="15.75" customHeight="1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AE1678" s="2"/>
    </row>
    <row r="1679" spans="1:31" ht="15.75" customHeight="1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AE1679" s="2"/>
    </row>
    <row r="1680" spans="1:31" ht="15.75" customHeight="1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AE1680" s="2"/>
    </row>
    <row r="1681" spans="1:31" ht="15.75" customHeight="1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AE1681" s="2"/>
    </row>
    <row r="1682" spans="1:31" ht="15.75" customHeight="1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AE1682" s="2"/>
    </row>
    <row r="1683" spans="1:31" ht="15.75" customHeight="1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AE1683" s="2"/>
    </row>
    <row r="1684" spans="1:31" ht="15.75" customHeight="1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AE1684" s="2"/>
    </row>
    <row r="1685" spans="1:31" ht="15.75" customHeight="1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AE1685" s="2"/>
    </row>
    <row r="1686" spans="1:31" ht="15.75" customHeight="1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AE1686" s="2"/>
    </row>
    <row r="1687" spans="1:31" ht="15.75" customHeight="1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AE1687" s="2"/>
    </row>
    <row r="1688" spans="1:31" ht="15.75" customHeight="1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AE1688" s="2"/>
    </row>
    <row r="1689" spans="1:31" ht="15.75" customHeight="1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AE1689" s="2"/>
    </row>
    <row r="1690" spans="1:31" ht="15.75" customHeight="1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AE1690" s="2"/>
    </row>
    <row r="1691" spans="1:31" ht="15.75" customHeight="1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AE1691" s="2"/>
    </row>
    <row r="1692" spans="1:31" ht="15.75" customHeight="1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AE1692" s="2"/>
    </row>
    <row r="1693" spans="1:31" ht="15.75" customHeight="1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AE1693" s="2"/>
    </row>
    <row r="1694" spans="1:31" ht="15.75" customHeight="1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AE1694" s="2"/>
    </row>
    <row r="1695" spans="1:31" ht="15.75" customHeight="1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AE1695" s="2"/>
    </row>
    <row r="1696" spans="1:31" ht="15.75" customHeight="1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AE1696" s="2"/>
    </row>
    <row r="1697" spans="1:31" ht="15.75" customHeight="1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AE1697" s="2"/>
    </row>
    <row r="1698" spans="1:31" ht="15.75" customHeight="1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AE1698" s="2"/>
    </row>
    <row r="1699" spans="1:31" ht="15.75" customHeight="1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AE1699" s="2"/>
    </row>
    <row r="1700" spans="1:31" ht="15.75" customHeight="1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AE1700" s="2"/>
    </row>
    <row r="1701" spans="1:31" ht="15.75" customHeight="1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AE1701" s="2"/>
    </row>
    <row r="1702" spans="1:31" ht="15.75" customHeight="1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AE1702" s="2"/>
    </row>
    <row r="1703" spans="1:31" ht="15.75" customHeight="1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AE1703" s="2"/>
    </row>
    <row r="1704" spans="1:31" ht="15.75" customHeight="1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AE1704" s="2"/>
    </row>
    <row r="1705" spans="1:31" ht="15.75" customHeight="1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AE1705" s="2"/>
    </row>
    <row r="1706" spans="1:31" ht="15.75" customHeight="1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AE1706" s="2"/>
    </row>
    <row r="1707" spans="1:31" ht="15.75" customHeight="1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AE1707" s="2"/>
    </row>
    <row r="1708" spans="1:31" ht="15.75" customHeight="1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AE1708" s="2"/>
    </row>
    <row r="1709" spans="1:31" ht="15.75" customHeight="1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AE1709" s="2"/>
    </row>
    <row r="1710" spans="1:31" ht="15.75" customHeight="1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AE1710" s="2"/>
    </row>
    <row r="1711" spans="1:31" ht="15.75" customHeight="1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AE1711" s="2"/>
    </row>
    <row r="1712" spans="1:31" ht="15.75" customHeight="1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AE1712" s="2"/>
    </row>
    <row r="1713" spans="1:31" ht="15.75" customHeight="1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AE1713" s="2"/>
    </row>
    <row r="1714" spans="1:31" ht="15.75" customHeight="1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AE1714" s="2"/>
    </row>
    <row r="1715" spans="1:31" ht="15.75" customHeight="1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AE1715" s="2"/>
    </row>
    <row r="1716" spans="1:31" ht="15.75" customHeight="1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AE1716" s="2"/>
    </row>
    <row r="1717" spans="1:31" ht="15.75" customHeight="1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AE1717" s="2"/>
    </row>
    <row r="1718" spans="1:31" ht="15.75" customHeight="1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AE1718" s="2"/>
    </row>
    <row r="1719" spans="1:31" ht="15.75" customHeight="1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AE1719" s="2"/>
    </row>
    <row r="1720" spans="1:31" ht="15.75" customHeight="1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AE1720" s="2"/>
    </row>
    <row r="1721" spans="1:31" ht="15.75" customHeight="1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AE1721" s="2"/>
    </row>
    <row r="1722" spans="1:31" ht="15.75" customHeight="1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AE1722" s="2"/>
    </row>
    <row r="1723" spans="1:31" ht="15.75" customHeight="1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AE1723" s="2"/>
    </row>
    <row r="1724" spans="1:31" ht="15.75" customHeight="1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AE1724" s="2"/>
    </row>
    <row r="1725" spans="1:31" ht="15.75" customHeight="1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AE1725" s="2"/>
    </row>
    <row r="1726" spans="1:31" ht="15.75" customHeight="1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AE1726" s="2"/>
    </row>
    <row r="1727" spans="1:31" ht="15.75" customHeight="1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AE1727" s="2"/>
    </row>
    <row r="1728" spans="1:31" ht="15.75" customHeight="1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AE1728" s="2"/>
    </row>
    <row r="1729" spans="1:31" ht="15.75" customHeight="1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AE1729" s="2"/>
    </row>
    <row r="1730" spans="1:31" ht="15.75" customHeight="1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AE1730" s="2"/>
    </row>
    <row r="1731" spans="1:31" ht="15.75" customHeight="1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AE1731" s="2"/>
    </row>
    <row r="1732" spans="1:31" ht="15.75" customHeight="1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AE1732" s="2"/>
    </row>
    <row r="1733" spans="1:31" ht="15.75" customHeight="1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AE1733" s="2"/>
    </row>
    <row r="1734" spans="1:31" ht="15.75" customHeight="1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AE1734" s="2"/>
    </row>
    <row r="1735" spans="1:31" ht="15.75" customHeight="1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AE1735" s="2"/>
    </row>
    <row r="1736" spans="1:31" ht="15.75" customHeight="1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AE1736" s="2"/>
    </row>
    <row r="1737" spans="1:31" ht="15.75" customHeight="1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AE1737" s="2"/>
    </row>
    <row r="1738" spans="1:31" ht="15.75" customHeight="1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AE1738" s="2"/>
    </row>
    <row r="1739" spans="1:31" ht="15.75" customHeight="1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AE1739" s="2"/>
    </row>
    <row r="1740" spans="1:31" ht="15.75" customHeight="1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AE1740" s="2"/>
    </row>
    <row r="1741" spans="1:31" ht="15.75" customHeight="1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AE1741" s="2"/>
    </row>
    <row r="1742" spans="1:31" ht="15.75" customHeight="1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AE1742" s="2"/>
    </row>
    <row r="1743" spans="1:31" ht="15.75" customHeight="1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AE1743" s="2"/>
    </row>
    <row r="1744" spans="1:31" ht="15.75" customHeight="1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AE1744" s="2"/>
    </row>
    <row r="1745" spans="1:31" ht="15.75" customHeight="1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AE1745" s="2"/>
    </row>
    <row r="1746" spans="1:31" ht="15.75" customHeight="1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AE1746" s="2"/>
    </row>
    <row r="1747" spans="1:31" ht="15.75" customHeight="1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AE1747" s="2"/>
    </row>
    <row r="1748" spans="1:31" ht="15.75" customHeight="1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AE1748" s="2"/>
    </row>
    <row r="1749" spans="1:31" ht="15.75" customHeight="1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AE1749" s="2"/>
    </row>
    <row r="1750" spans="1:31" ht="15.75" customHeight="1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AE1750" s="2"/>
    </row>
    <row r="1751" spans="1:31" ht="15.75" customHeight="1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AE1751" s="2"/>
    </row>
    <row r="1752" spans="1:31" ht="15.75" customHeight="1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AE1752" s="2"/>
    </row>
    <row r="1753" spans="1:31" ht="15.75" customHeight="1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AE1753" s="2"/>
    </row>
    <row r="1754" spans="1:31" ht="15.75" customHeight="1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AE1754" s="2"/>
    </row>
    <row r="1755" spans="1:31" ht="15.75" customHeight="1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AE1755" s="2"/>
    </row>
    <row r="1756" spans="1:31" ht="15.75" customHeight="1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AE1756" s="2"/>
    </row>
    <row r="1757" spans="1:31" ht="15.75" customHeight="1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AE1757" s="2"/>
    </row>
    <row r="1758" spans="1:31" ht="15.75" customHeight="1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AE1758" s="2"/>
    </row>
    <row r="1759" spans="1:31" ht="15.75" customHeight="1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AE1759" s="2"/>
    </row>
    <row r="1760" spans="1:31" ht="15.75" customHeight="1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AE1760" s="2"/>
    </row>
    <row r="1761" spans="1:31" ht="15.75" customHeight="1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AE1761" s="2"/>
    </row>
    <row r="1762" spans="1:31" ht="15.75" customHeight="1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AE1762" s="2"/>
    </row>
    <row r="1763" spans="1:31" ht="15.75" customHeight="1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AE1763" s="2"/>
    </row>
    <row r="1764" spans="1:31" ht="15.75" customHeight="1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AE1764" s="2"/>
    </row>
    <row r="1765" spans="1:31" ht="15.75" customHeight="1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AE1765" s="2"/>
    </row>
    <row r="1766" spans="1:31" ht="15.75" customHeight="1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AE1766" s="2"/>
    </row>
    <row r="1767" spans="1:31" ht="15.75" customHeight="1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AE1767" s="2"/>
    </row>
    <row r="1768" spans="1:31" ht="15.75" customHeight="1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AE1768" s="2"/>
    </row>
    <row r="1769" spans="1:31" ht="15.75" customHeight="1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AE1769" s="2"/>
    </row>
    <row r="1770" spans="1:31" ht="15.75" customHeight="1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AE1770" s="2"/>
    </row>
    <row r="1771" spans="1:31" ht="15.75" customHeight="1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AE1771" s="2"/>
    </row>
    <row r="1772" spans="1:31" ht="15.75" customHeight="1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AE1772" s="2"/>
    </row>
    <row r="1773" spans="1:31" ht="15.75" customHeight="1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AE1773" s="2"/>
    </row>
    <row r="1774" spans="1:31" ht="15.75" customHeight="1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AE1774" s="2"/>
    </row>
    <row r="1775" spans="1:31" ht="15.75" customHeight="1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AE1775" s="2"/>
    </row>
    <row r="1776" spans="1:31" ht="15.75" customHeight="1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AE1776" s="2"/>
    </row>
    <row r="1777" spans="1:31" ht="15.75" customHeight="1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AE1777" s="2"/>
    </row>
    <row r="1778" spans="1:31" ht="15.75" customHeight="1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AE1778" s="2"/>
    </row>
    <row r="1779" spans="1:31" ht="15.75" customHeight="1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AE1779" s="2"/>
    </row>
    <row r="1780" spans="1:31" ht="15.75" customHeight="1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AE1780" s="2"/>
    </row>
    <row r="1781" spans="1:31" ht="15.75" customHeight="1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AE1781" s="2"/>
    </row>
    <row r="1782" spans="1:31" ht="15.75" customHeight="1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AE1782" s="2"/>
    </row>
    <row r="1783" spans="1:31" ht="15.75" customHeight="1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AE1783" s="2"/>
    </row>
    <row r="1784" spans="1:31" ht="15.75" customHeight="1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AE1784" s="2"/>
    </row>
    <row r="1785" spans="1:31" ht="15.75" customHeight="1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AE1785" s="2"/>
    </row>
    <row r="1786" spans="1:31" ht="15.75" customHeight="1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AE1786" s="2"/>
    </row>
    <row r="1787" spans="1:31" ht="15.75" customHeight="1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AE1787" s="2"/>
    </row>
    <row r="1788" spans="1:31" ht="15.75" customHeight="1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AE1788" s="2"/>
    </row>
    <row r="1789" spans="1:31" ht="15.75" customHeight="1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AE1789" s="2"/>
    </row>
    <row r="1790" spans="1:31" ht="15.75" customHeight="1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AE1790" s="2"/>
    </row>
    <row r="1791" spans="1:31" ht="15.75" customHeight="1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AE1791" s="2"/>
    </row>
    <row r="1792" spans="1:31" ht="15.75" customHeight="1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AE1792" s="2"/>
    </row>
    <row r="1793" spans="1:31" ht="15.75" customHeight="1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AE1793" s="2"/>
    </row>
    <row r="1794" spans="1:31" ht="15.75" customHeight="1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AE1794" s="2"/>
    </row>
    <row r="1795" spans="1:31" ht="15.75" customHeight="1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AE1795" s="2"/>
    </row>
    <row r="1796" spans="1:31" ht="15.75" customHeight="1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AE1796" s="2"/>
    </row>
    <row r="1797" spans="1:31" ht="15.75" customHeight="1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AE1797" s="2"/>
    </row>
    <row r="1798" spans="1:31" ht="15.75" customHeight="1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AE1798" s="2"/>
    </row>
    <row r="1799" spans="1:31" ht="15.75" customHeight="1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AE1799" s="2"/>
    </row>
    <row r="1800" spans="1:31" ht="15.75" customHeight="1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AE1800" s="2"/>
    </row>
    <row r="1801" spans="1:31" ht="15.75" customHeight="1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AE1801" s="2"/>
    </row>
    <row r="1802" spans="1:31" ht="15.75" customHeight="1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AE1802" s="2"/>
    </row>
    <row r="1803" spans="1:31" ht="15.75" customHeight="1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AE1803" s="2"/>
    </row>
    <row r="1804" spans="1:31" ht="15.75" customHeight="1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AE1804" s="2"/>
    </row>
    <row r="1805" spans="1:31" ht="15.75" customHeight="1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AE1805" s="2"/>
    </row>
    <row r="1806" spans="1:31" ht="15.75" customHeight="1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AE1806" s="2"/>
    </row>
    <row r="1807" spans="1:31" ht="15.75" customHeight="1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AE1807" s="2"/>
    </row>
    <row r="1808" spans="1:31" ht="15.75" customHeight="1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AE1808" s="2"/>
    </row>
    <row r="1809" spans="1:31" ht="15.75" customHeight="1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AE1809" s="2"/>
    </row>
    <row r="1810" spans="1:31" ht="15.75" customHeight="1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AE1810" s="2"/>
    </row>
    <row r="1811" spans="1:31" ht="15.75" customHeight="1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AE1811" s="2"/>
    </row>
    <row r="1812" spans="1:31" ht="15.75" customHeight="1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AE1812" s="2"/>
    </row>
    <row r="1813" spans="1:31" ht="15.75" customHeight="1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AE1813" s="2"/>
    </row>
    <row r="1814" spans="1:31" ht="15.75" customHeight="1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AE1814" s="2"/>
    </row>
    <row r="1815" spans="1:31" ht="15.75" customHeight="1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AE1815" s="2"/>
    </row>
    <row r="1816" spans="1:31" ht="15.75" customHeight="1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AE1816" s="2"/>
    </row>
    <row r="1817" spans="1:31" ht="15.75" customHeight="1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AE1817" s="2"/>
    </row>
    <row r="1818" spans="1:31" ht="15.75" customHeight="1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AE1818" s="2"/>
    </row>
    <row r="1819" spans="1:31" ht="15.75" customHeight="1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AE1819" s="2"/>
    </row>
    <row r="1820" spans="1:31" ht="15.75" customHeight="1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AE1820" s="2"/>
    </row>
    <row r="1821" spans="1:31" ht="15.75" customHeight="1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AE1821" s="2"/>
    </row>
    <row r="1822" spans="1:31" ht="15.75" customHeight="1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AE1822" s="2"/>
    </row>
    <row r="1823" spans="1:31" ht="15.75" customHeight="1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AE1823" s="2"/>
    </row>
    <row r="1824" spans="1:31" ht="15.75" customHeight="1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AE1824" s="2"/>
    </row>
    <row r="1825" spans="1:31" ht="15.75" customHeight="1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AE1825" s="2"/>
    </row>
    <row r="1826" spans="1:31" ht="15.75" customHeight="1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AE1826" s="2"/>
    </row>
    <row r="1827" spans="1:31" ht="15.75" customHeight="1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AE1827" s="2"/>
    </row>
    <row r="1828" spans="1:31" ht="15.75" customHeight="1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AE1828" s="2"/>
    </row>
    <row r="1829" spans="1:31" ht="15.75" customHeight="1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AE1829" s="2"/>
    </row>
    <row r="1830" spans="1:31" ht="15.75" customHeight="1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AE1830" s="2"/>
    </row>
    <row r="1831" spans="1:31" ht="15.75" customHeight="1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AE1831" s="2"/>
    </row>
    <row r="1832" spans="1:31" ht="15.75" customHeight="1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AE1832" s="2"/>
    </row>
    <row r="1833" spans="1:31" ht="15.75" customHeight="1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AE1833" s="2"/>
    </row>
    <row r="1834" spans="1:31" ht="15.75" customHeight="1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AE1834" s="2"/>
    </row>
    <row r="1835" spans="1:31" ht="15.75" customHeight="1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AE1835" s="2"/>
    </row>
    <row r="1836" spans="1:31" ht="15.75" customHeight="1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AE1836" s="2"/>
    </row>
    <row r="1837" spans="1:31" ht="15.75" customHeight="1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AE1837" s="2"/>
    </row>
    <row r="1838" spans="1:31" ht="15.75" customHeight="1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AE1838" s="2"/>
    </row>
    <row r="1839" spans="1:31" ht="15.75" customHeight="1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AE1839" s="2"/>
    </row>
    <row r="1840" spans="1:31" ht="15.75" customHeight="1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AE1840" s="2"/>
    </row>
    <row r="1841" spans="1:31" ht="15.75" customHeight="1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AE1841" s="2"/>
    </row>
    <row r="1842" spans="1:31" ht="15.75" customHeight="1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AE1842" s="2"/>
    </row>
    <row r="1843" spans="1:31" ht="15.75" customHeight="1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AE1843" s="2"/>
    </row>
    <row r="1844" spans="1:31" ht="15.75" customHeight="1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AE1844" s="2"/>
    </row>
    <row r="1845" spans="1:31" ht="15.75" customHeight="1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AE1845" s="2"/>
    </row>
    <row r="1846" spans="1:31" ht="15.75" customHeight="1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AE1846" s="2"/>
    </row>
    <row r="1847" spans="1:31" ht="15.75" customHeight="1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AE1847" s="2"/>
    </row>
    <row r="1848" spans="1:31" ht="15.75" customHeight="1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AE1848" s="2"/>
    </row>
    <row r="1849" spans="1:31" ht="15.75" customHeight="1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AE1849" s="2"/>
    </row>
    <row r="1850" spans="1:31" ht="15.75" customHeight="1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AE1850" s="2"/>
    </row>
    <row r="1851" spans="1:31" ht="15.75" customHeight="1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AE1851" s="2"/>
    </row>
    <row r="1852" spans="1:31" ht="15.75" customHeight="1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AE1852" s="2"/>
    </row>
    <row r="1853" spans="1:31" ht="15.75" customHeight="1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AE1853" s="2"/>
    </row>
    <row r="1854" spans="1:31" ht="15.75" customHeight="1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AE185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Regional Statisctics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Карпенко</dc:creator>
  <cp:lastModifiedBy>Арбузова Лариса Евгеньевна</cp:lastModifiedBy>
  <dcterms:created xsi:type="dcterms:W3CDTF">2019-07-16T11:31:43Z</dcterms:created>
  <dcterms:modified xsi:type="dcterms:W3CDTF">2019-07-31T11:41:34Z</dcterms:modified>
</cp:coreProperties>
</file>